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0490" windowHeight="7620"/>
  </bookViews>
  <sheets>
    <sheet name="Sheet4" sheetId="6" r:id="rId1"/>
    <sheet name="Sheet1" sheetId="4" r:id="rId2"/>
    <sheet name="Sheet2" sheetId="3" r:id="rId3"/>
  </sheets>
  <definedNames>
    <definedName name="_xlnm._FilterDatabase" localSheetId="1" hidden="1">Sheet1!$A$1:$F$130</definedName>
    <definedName name="_xlnm._FilterDatabase" localSheetId="2" hidden="1">Sheet2!$A$2:$H$324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6" l="1"/>
  <c r="D25" i="6" l="1"/>
  <c r="G26" i="6" l="1"/>
  <c r="G23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" i="6"/>
  <c r="D23" i="6" l="1"/>
  <c r="E23" i="6"/>
  <c r="C23" i="6"/>
  <c r="E130" i="4"/>
  <c r="F130" i="4"/>
  <c r="D130" i="4"/>
</calcChain>
</file>

<file path=xl/sharedStrings.xml><?xml version="1.0" encoding="utf-8"?>
<sst xmlns="http://schemas.openxmlformats.org/spreadsheetml/2006/main" count="1940" uniqueCount="521">
  <si>
    <t>ხელოვნური კოდი</t>
  </si>
  <si>
    <t>კოდზე ასანაზღაურებელი თანხა</t>
  </si>
  <si>
    <t>CAR10/U1</t>
  </si>
  <si>
    <t>12CAR/2</t>
  </si>
  <si>
    <t>49CAR/U2</t>
  </si>
  <si>
    <t>23CAR/P1/1</t>
  </si>
  <si>
    <t>CAR12/1</t>
  </si>
  <si>
    <t>13CAR/1</t>
  </si>
  <si>
    <t>CAR14/1</t>
  </si>
  <si>
    <t>12CAR</t>
  </si>
  <si>
    <t>7CAR</t>
  </si>
  <si>
    <t>46CAR/3</t>
  </si>
  <si>
    <t>8CAR/U1</t>
  </si>
  <si>
    <t>CAR15/1</t>
  </si>
  <si>
    <t>3CAR/1</t>
  </si>
  <si>
    <t>CAR9/U</t>
  </si>
  <si>
    <t>22CAR/U4</t>
  </si>
  <si>
    <t>3CAR/U4</t>
  </si>
  <si>
    <t>CAR9</t>
  </si>
  <si>
    <t>24CAR/1</t>
  </si>
  <si>
    <t>29CAR</t>
  </si>
  <si>
    <t>15CAR</t>
  </si>
  <si>
    <t>25CAR/3</t>
  </si>
  <si>
    <t>2CAR/3</t>
  </si>
  <si>
    <t>1CAR/U7</t>
  </si>
  <si>
    <t>43CAR/2</t>
  </si>
  <si>
    <t>29CAR/2</t>
  </si>
  <si>
    <t>5CAR</t>
  </si>
  <si>
    <t>6CAR/3</t>
  </si>
  <si>
    <t>10CAR/1</t>
  </si>
  <si>
    <t>25CAR/1</t>
  </si>
  <si>
    <t>4CAR/U7</t>
  </si>
  <si>
    <t>7CAR/3</t>
  </si>
  <si>
    <t>8CAR/P5</t>
  </si>
  <si>
    <t>24CAR/U2</t>
  </si>
  <si>
    <t>CAR17/1</t>
  </si>
  <si>
    <t>4CAR/U1</t>
  </si>
  <si>
    <t>4CAR/U6</t>
  </si>
  <si>
    <t>8CAR/U7</t>
  </si>
  <si>
    <t>32CAR/3</t>
  </si>
  <si>
    <t>25CAR/U2</t>
  </si>
  <si>
    <t>CAR14/3</t>
  </si>
  <si>
    <t>2CAR/U1</t>
  </si>
  <si>
    <t>33CAR/U7</t>
  </si>
  <si>
    <t>14CAR/U7</t>
  </si>
  <si>
    <t>9CAR/U2</t>
  </si>
  <si>
    <t>46CAR/P5</t>
  </si>
  <si>
    <t>3CAR/U7</t>
  </si>
  <si>
    <t>9CAR/P1/1</t>
  </si>
  <si>
    <t>32CAR/U2</t>
  </si>
  <si>
    <t>36CAR</t>
  </si>
  <si>
    <t>24CAR</t>
  </si>
  <si>
    <t>CAR4/3</t>
  </si>
  <si>
    <t>9CAR/3</t>
  </si>
  <si>
    <t>5CAR/1</t>
  </si>
  <si>
    <t>37CAR/U5</t>
  </si>
  <si>
    <t>15CAR/1</t>
  </si>
  <si>
    <t>11CAR/2</t>
  </si>
  <si>
    <t>13CAR</t>
  </si>
  <si>
    <t>49CAR/U5</t>
  </si>
  <si>
    <t>8CAR/U2</t>
  </si>
  <si>
    <t>22CAR/P5</t>
  </si>
  <si>
    <t>30CAR/2</t>
  </si>
  <si>
    <t>9CAR/U1</t>
  </si>
  <si>
    <t>11CAR/U4</t>
  </si>
  <si>
    <t>15CAR/U7</t>
  </si>
  <si>
    <t>18CAR/U7</t>
  </si>
  <si>
    <t>17CAR/U5</t>
  </si>
  <si>
    <t>CAR14</t>
  </si>
  <si>
    <t>18CAR</t>
  </si>
  <si>
    <t>51CAR/3</t>
  </si>
  <si>
    <t>14CAR/3</t>
  </si>
  <si>
    <t>49CAR/1</t>
  </si>
  <si>
    <t>17CAR/3</t>
  </si>
  <si>
    <t>47CAR/U7</t>
  </si>
  <si>
    <t>32CAR</t>
  </si>
  <si>
    <t>8CAR/U4</t>
  </si>
  <si>
    <t>32CAR/U7</t>
  </si>
  <si>
    <t>53CAR/U7</t>
  </si>
  <si>
    <t>47CAR/U2</t>
  </si>
  <si>
    <t>19CAR/U2</t>
  </si>
  <si>
    <t>CAR3/1</t>
  </si>
  <si>
    <t>12CAR/1</t>
  </si>
  <si>
    <t>CAR4/U1</t>
  </si>
  <si>
    <t>CAR5/3</t>
  </si>
  <si>
    <t>37CAR/2</t>
  </si>
  <si>
    <t>8CAR/2</t>
  </si>
  <si>
    <t>CAR9/U1</t>
  </si>
  <si>
    <t>31CAR</t>
  </si>
  <si>
    <t>33CAR/1</t>
  </si>
  <si>
    <t>24CAR/U5</t>
  </si>
  <si>
    <t>20CAR/U5</t>
  </si>
  <si>
    <t>2CAR/U7</t>
  </si>
  <si>
    <t>CAR8</t>
  </si>
  <si>
    <t>17CAR/U7</t>
  </si>
  <si>
    <t>19CAR/1</t>
  </si>
  <si>
    <t>9CAR/1</t>
  </si>
  <si>
    <t>38CAR/U5</t>
  </si>
  <si>
    <t>2CAR/1</t>
  </si>
  <si>
    <t>15CAR/3</t>
  </si>
  <si>
    <t>3CAR/2</t>
  </si>
  <si>
    <t>CAR8/3</t>
  </si>
  <si>
    <t>5CAR/3</t>
  </si>
  <si>
    <t>13CAR/3</t>
  </si>
  <si>
    <t>20CAR/1</t>
  </si>
  <si>
    <t>43CAR/1</t>
  </si>
  <si>
    <t>CAR14/U1</t>
  </si>
  <si>
    <t>2CAR/U5</t>
  </si>
  <si>
    <t>12CAR/U2</t>
  </si>
  <si>
    <t>18CAR/1</t>
  </si>
  <si>
    <t>27CAR/U5</t>
  </si>
  <si>
    <t>32CAR/U5</t>
  </si>
  <si>
    <t>5CAR/U6</t>
  </si>
  <si>
    <t>10CAR/2</t>
  </si>
  <si>
    <t>31CAR/1</t>
  </si>
  <si>
    <t>CAR15/U1</t>
  </si>
  <si>
    <t>33CAR/U6</t>
  </si>
  <si>
    <t>1CAR/U1</t>
  </si>
  <si>
    <t>CAR10</t>
  </si>
  <si>
    <t>19CAR/U5</t>
  </si>
  <si>
    <t>7CAR/1</t>
  </si>
  <si>
    <t>37CAR/U7</t>
  </si>
  <si>
    <t>2CAR</t>
  </si>
  <si>
    <t>11CAR/U7</t>
  </si>
  <si>
    <t>9CAR/U7</t>
  </si>
  <si>
    <t>26CAR/1</t>
  </si>
  <si>
    <t>14CAR/1</t>
  </si>
  <si>
    <t>3CAR</t>
  </si>
  <si>
    <t>CAR3/U</t>
  </si>
  <si>
    <t>48CAR/U7</t>
  </si>
  <si>
    <t>46CAR/1</t>
  </si>
  <si>
    <t>CAR7/U1</t>
  </si>
  <si>
    <t>26CAR/3</t>
  </si>
  <si>
    <t>50CAR/U2</t>
  </si>
  <si>
    <t>13CAR/U2</t>
  </si>
  <si>
    <t>6CAR/U6</t>
  </si>
  <si>
    <t>12CAR/3</t>
  </si>
  <si>
    <t>22CAR/1</t>
  </si>
  <si>
    <t>3CAR/U5</t>
  </si>
  <si>
    <t>53CAR/U2</t>
  </si>
  <si>
    <t>1CAR/U6</t>
  </si>
  <si>
    <t>CAR1/U2</t>
  </si>
  <si>
    <t>8CAR/1</t>
  </si>
  <si>
    <t>25CAR/U4</t>
  </si>
  <si>
    <t>20CAR/3</t>
  </si>
  <si>
    <t>33CAR</t>
  </si>
  <si>
    <t>36CAR/1</t>
  </si>
  <si>
    <t>22CAR/3</t>
  </si>
  <si>
    <t>17CAR/U2</t>
  </si>
  <si>
    <t>7CAR/U2</t>
  </si>
  <si>
    <t>12CAR/U7</t>
  </si>
  <si>
    <t>5CAR/U5</t>
  </si>
  <si>
    <t>4CAR/U4</t>
  </si>
  <si>
    <t>25CAR/U5</t>
  </si>
  <si>
    <t>CAR16/2</t>
  </si>
  <si>
    <t>38CAR/2</t>
  </si>
  <si>
    <t>23CAR</t>
  </si>
  <si>
    <t>33CAR/U5</t>
  </si>
  <si>
    <t>CAR5/U</t>
  </si>
  <si>
    <t>53CAR/3</t>
  </si>
  <si>
    <t>CAR2/U1</t>
  </si>
  <si>
    <t>33CAR/3</t>
  </si>
  <si>
    <t>8CAR/U6</t>
  </si>
  <si>
    <t>33CAR/U2</t>
  </si>
  <si>
    <t>50CAR/1</t>
  </si>
  <si>
    <t>53CAR/1</t>
  </si>
  <si>
    <t>6CAR/1</t>
  </si>
  <si>
    <t>23CAR/U5</t>
  </si>
  <si>
    <t>5CAR/U4</t>
  </si>
  <si>
    <t>CAR3</t>
  </si>
  <si>
    <t>CAR2/U</t>
  </si>
  <si>
    <t>1CAR/U5</t>
  </si>
  <si>
    <t>23CAR/1</t>
  </si>
  <si>
    <t>CAR8/1</t>
  </si>
  <si>
    <t>46CAR/U7</t>
  </si>
  <si>
    <t>46CAR</t>
  </si>
  <si>
    <t>23CAR/U7</t>
  </si>
  <si>
    <t>8CAR/P1/1</t>
  </si>
  <si>
    <t>15CAR/2</t>
  </si>
  <si>
    <t>11CAR/3</t>
  </si>
  <si>
    <t>23CAR/3</t>
  </si>
  <si>
    <t>CAR4</t>
  </si>
  <si>
    <t>CAR4/1</t>
  </si>
  <si>
    <t>CAR11/1</t>
  </si>
  <si>
    <t>13CAR/U5</t>
  </si>
  <si>
    <t>2CAR/U6</t>
  </si>
  <si>
    <t>33CAR/U4</t>
  </si>
  <si>
    <t>CAR8/U</t>
  </si>
  <si>
    <t>CAR4/U</t>
  </si>
  <si>
    <t>CAR3/U1</t>
  </si>
  <si>
    <t>11CAR/U5</t>
  </si>
  <si>
    <t>19CAR/3</t>
  </si>
  <si>
    <t>CAR1/U1</t>
  </si>
  <si>
    <t>6CAR/U7</t>
  </si>
  <si>
    <t>4CAR/3</t>
  </si>
  <si>
    <t>17CAR</t>
  </si>
  <si>
    <t>11CAR/U2</t>
  </si>
  <si>
    <t>14CAR</t>
  </si>
  <si>
    <t>16CAR/P5</t>
  </si>
  <si>
    <t>16CAR/1</t>
  </si>
  <si>
    <t>13CAR/U4</t>
  </si>
  <si>
    <t>1CAR/U2</t>
  </si>
  <si>
    <t>11CAR/1</t>
  </si>
  <si>
    <t>38CAR/1</t>
  </si>
  <si>
    <t>7CAR/U5</t>
  </si>
  <si>
    <t>CAR13/1</t>
  </si>
  <si>
    <t>28CAR/U5</t>
  </si>
  <si>
    <t>11CAR/U1</t>
  </si>
  <si>
    <t>43CAR</t>
  </si>
  <si>
    <t>CAR6/U</t>
  </si>
  <si>
    <t>53CAR</t>
  </si>
  <si>
    <t>CAR14/U</t>
  </si>
  <si>
    <t>27CAR/3</t>
  </si>
  <si>
    <t>27CAR/1</t>
  </si>
  <si>
    <t>6CAR/U2</t>
  </si>
  <si>
    <t>15CAR/U5</t>
  </si>
  <si>
    <t>43CAR/U5</t>
  </si>
  <si>
    <t>22CAR/U5</t>
  </si>
  <si>
    <t>6CAR/U4</t>
  </si>
  <si>
    <t>24CAR/3</t>
  </si>
  <si>
    <t>4CAR</t>
  </si>
  <si>
    <t>16CAR</t>
  </si>
  <si>
    <t>4CAR/U5</t>
  </si>
  <si>
    <t>2CAR/U2</t>
  </si>
  <si>
    <t>48CAR/1</t>
  </si>
  <si>
    <t>37CAR</t>
  </si>
  <si>
    <t>10CAR/P5</t>
  </si>
  <si>
    <t>23CAR/2</t>
  </si>
  <si>
    <t>27CAR/U2</t>
  </si>
  <si>
    <t>CAR11/U1</t>
  </si>
  <si>
    <t>30CAR/1</t>
  </si>
  <si>
    <t>2CAR/U4</t>
  </si>
  <si>
    <t>22CAR/U2</t>
  </si>
  <si>
    <t>CAR3/3</t>
  </si>
  <si>
    <t>39CAR</t>
  </si>
  <si>
    <t>4CAR/2</t>
  </si>
  <si>
    <t>7CAR/U1</t>
  </si>
  <si>
    <t>18CAR/U5</t>
  </si>
  <si>
    <t>CAR8/U1</t>
  </si>
  <si>
    <t>CAR10/3</t>
  </si>
  <si>
    <t>CAR3/U2</t>
  </si>
  <si>
    <t>17CAR/1</t>
  </si>
  <si>
    <t>CAR1/U</t>
  </si>
  <si>
    <t>CAR9/3</t>
  </si>
  <si>
    <t>23CAR/U2</t>
  </si>
  <si>
    <t>11CAR/P5</t>
  </si>
  <si>
    <t>29CAR/1</t>
  </si>
  <si>
    <t>3CAR/U1</t>
  </si>
  <si>
    <t>49CAR/U6</t>
  </si>
  <si>
    <t>32CAR/U4</t>
  </si>
  <si>
    <t>22CAR</t>
  </si>
  <si>
    <t>CAR2/2</t>
  </si>
  <si>
    <t>22CAR/U7</t>
  </si>
  <si>
    <t>5CAR/U2</t>
  </si>
  <si>
    <t>1CAR/U4</t>
  </si>
  <si>
    <t>10CAR/3</t>
  </si>
  <si>
    <t>37CAR/1</t>
  </si>
  <si>
    <t>39CAR/U5</t>
  </si>
  <si>
    <t>17CAR/U4</t>
  </si>
  <si>
    <t>9CAR/P5</t>
  </si>
  <si>
    <t>6CAR/2</t>
  </si>
  <si>
    <t>3CAR/U6</t>
  </si>
  <si>
    <t>15CAR/P5</t>
  </si>
  <si>
    <t>49CAR/U4</t>
  </si>
  <si>
    <t>11CAR</t>
  </si>
  <si>
    <t>16CAR/U5</t>
  </si>
  <si>
    <t>CAR10/1</t>
  </si>
  <si>
    <t>47CAR/U5</t>
  </si>
  <si>
    <t>CAR16/1</t>
  </si>
  <si>
    <t>48CAR</t>
  </si>
  <si>
    <t>6CAR/U5</t>
  </si>
  <si>
    <t>CAR9/1</t>
  </si>
  <si>
    <t>28CAR/U7</t>
  </si>
  <si>
    <t>CAR6/U1</t>
  </si>
  <si>
    <t>CAR4/U2</t>
  </si>
  <si>
    <t>26CAR/U7</t>
  </si>
  <si>
    <t>18CAR/3</t>
  </si>
  <si>
    <t>CAR20/U1</t>
  </si>
  <si>
    <t>17CAR/P5</t>
  </si>
  <si>
    <t>8CAR</t>
  </si>
  <si>
    <t>CAR12</t>
  </si>
  <si>
    <t>4CAR/1</t>
  </si>
  <si>
    <t>8CAR/3</t>
  </si>
  <si>
    <t>39CAR/1</t>
  </si>
  <si>
    <t>17CAR/2</t>
  </si>
  <si>
    <t>3CAR/U2</t>
  </si>
  <si>
    <t>6CAR/U1</t>
  </si>
  <si>
    <t>CAR5/1</t>
  </si>
  <si>
    <t>19CAR/P5</t>
  </si>
  <si>
    <t>19CAR/U7</t>
  </si>
  <si>
    <t>CAR6/1</t>
  </si>
  <si>
    <t>4CAR/U2</t>
  </si>
  <si>
    <t>46CAR/U5</t>
  </si>
  <si>
    <t>49CAR/U7</t>
  </si>
  <si>
    <t>5CAR/U1</t>
  </si>
  <si>
    <t>30CAR</t>
  </si>
  <si>
    <t>9CAR</t>
  </si>
  <si>
    <t>7CAR/U7</t>
  </si>
  <si>
    <t>53CAR/U5</t>
  </si>
  <si>
    <t>9CAR/2</t>
  </si>
  <si>
    <t>53CAR/U1</t>
  </si>
  <si>
    <t>38CAR</t>
  </si>
  <si>
    <t>9CAR/U5</t>
  </si>
  <si>
    <t>38CAR/U6</t>
  </si>
  <si>
    <t>20CAR/U7</t>
  </si>
  <si>
    <t>12CAR/P1/1</t>
  </si>
  <si>
    <t>3CAR/3</t>
  </si>
  <si>
    <t>CAR8/U2</t>
  </si>
  <si>
    <t>11CAR/P4</t>
  </si>
  <si>
    <t>42CAR/1</t>
  </si>
  <si>
    <t>5CAR/U7</t>
  </si>
  <si>
    <t>37CAR/U2</t>
  </si>
  <si>
    <t>32CAR/1</t>
  </si>
  <si>
    <t>8CAR/U5</t>
  </si>
  <si>
    <t>10CAR</t>
  </si>
  <si>
    <t>48CAR/3</t>
  </si>
  <si>
    <t>CAR5/U1</t>
  </si>
  <si>
    <t>CAR13</t>
  </si>
  <si>
    <t>6CAR</t>
  </si>
  <si>
    <t>CAR16/U1</t>
  </si>
  <si>
    <t>15CAR/U2</t>
  </si>
  <si>
    <t>52CAR/1</t>
  </si>
  <si>
    <t>51CAR/1</t>
  </si>
  <si>
    <t>24CAR/P5</t>
  </si>
  <si>
    <t>კოდზე ფაქტიური ხარჯი</t>
  </si>
  <si>
    <t>ხელოვნური კოდის დასახელება</t>
  </si>
  <si>
    <t>I05 / I06 / I07 / I34 / I35 / I36 -/-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დაზიანებები/ გულის იშემიური ავადმყოფობა -/- FKSB- ანულოპლასტიკა (მიტრალური სარქველის რგოლის პლასტიკა ) მიტრალური სარქველის უკმარისობის გამო, GASB30 - პარასტერნალური მინითორაკოტომია/ FKSC- აღდგენითი ოპერაცია მიტრალური სარქველის უკმარისობის გამო, GASB30 - პარასტერნალური მინითორაკოტომია/ FKSD00- მიტრალური სარქველის ჩანაცვლება მექანიკური პროთეზით, GASB30 - პარასტერნალური მინითორაკოტომია/ FGSC- სამკარიანი სარქველის უკმარისობის ანულოპლასტიკა, GASB30 - პარასტერნალური მინითორაკოტომია/ FMSD00- აორტალური სარქველის შეცვლა მექნიკური პროთეზით, GASB30 - პარასტერნალური მინითორაკოტომია</t>
  </si>
  <si>
    <t>I05 / I06 / I07 / I34 / I35 / I36 / I20-I25/ I23.2 -/-მიტრალური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დაზიანებები/ პარკუჭთაშუა ძგიდის დეფექტი, როგორც მიოკარდიუმის მწვავე ინფარქტის გართულება-/-FKSB- ანულოპლასტიკა (მიტრალური სარქველის რგოლის პლასტიკა ) მიტრალური სარქველის უკმარისობის გამო, FNSA-მარჯვენა გულმკერდის არტერიიდან ( internal mammary artery) კორონარულ არტერიებთან შეერთება, FNSC - აორტო-კორონარული ვენური შუნტირება ( bypass)/ FKSD00 - მიტრალური სარქველის ჩანაცვლება მექანიკური პროთეზით, FNSA - მარჯვენა გულმკერდის არტერიიდან ( internal mammary artery) კორონარულ არტერიებთან ანასტომოზის შეერთება, FNSC - აორტო-კორონარული ვენური შუნტირება ( bypass)/ FMSD00 - აორტალური სარქველის შეცვლა მექნიკური პროთეზით, FNSA - მარჯვენა გულმკერდის არტერიიდან ( internal mammary artery) კორონარულ არტერიებთან ანასტომოზის შეერთება, FNSC - აორტო-კორონარული ვენური შუნტირება ( bypass)/ FHSA - პარკუჭთშუა ძგიდის შეძენილი დეფექტის დახურვა/ FHSA - პარკუჭთშუა ძგიდის შეძენილი დეფექტის დახურვა, FNSA - მარჯვენა გულმკერდის არტერიიდან ( internal mammary artery) კორონარულ არტერიებთან ანასტომოზის შეერთება, FNSC - აორტო-კორონარული ვენური შუნტირება ( bypass)</t>
  </si>
  <si>
    <t>I05 / I06 / I07 /I08/I34 / I35 / I36-/-მიტრალური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/რამდენიმე სარქვლის ერთდროული დაზიანება/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დაზიანებები-/-FKSB - ანულოპლასტიკა (მიტრალური სარქველის რგოლის პლასტიკა ) მიტრალური სარქველის უკმარისობის გამო, FMSD00 - აორტალური სარქველის შეცვლა მექნიკური პროთეზით/ FKSB - ანულოპლასტიკა (მიტრალური სარქველის რგოლის პლასტიკა ) მიტრალური სარქველის უკმარისობის გამო, FMSC- აორტალური სარქველის უკმარისობის აღდგენითი ოპერაცია/ FKSB - ანულოპლასტიკა (მიტრალური სარქველის რგოლის პლასტიკა ) მიტრალური სარქველის უკმარისობის გამო, FGSA - სამკარიანი სარქველის სტენოზის აღდგენითი ოპერაცია / FKSB - ანულოპლასტიკა (მიტრალური სარქველის რგოლის პლასტიკა ) მიტრალური სარქველის უკმარისობის გამო, FGSC - სამკარიანი სარქველის უკმარისობის ანულოპლასტიკა / FKSB - ანულოპლასტიკა (მიტრალური სარქველის რგოლის პლასტიკა ) მიტრალური სარქველის უკმარისობის გამო, FGSE00- სამკარიანი სარქველის მექანიკური პროთეზის ჩადგმა/ FKSD00- მიტრალური სარქველის ჩანაცვლება მექანიკური პროთეზით, FMSD00 - აორტალური სარქველის შეცვლა მექნიკური პროთეზით/ FKSD00 - მიტრალური სარქველის ჩანაცვლება მექანიკური პროთეზით, FMSC- აორტალური სარქველის უკმარისობის აღდგენითი ოპერაცი/ FKSD00 - მიტრალური სარქველის ჩანაცვლება მექანიკური პროთეზით, FGSA10 - სამკარიანი სარქველის კომისუროტომია შეძენილი სტენოზის დროს/ FKSD00 - მიტრალური სარქველის ჩანაცვლება მექანიკური პროთეზით, FGSC - სამკარიანი სარქველის უკმარისობის ანულოპლასტიკა/ FKSD00 - მიტრალური სარქველის ჩანაცვლება მექანიკური პროთეზით, FGSE00- სამკარიანი სარქველის მექანიკური პროთეზის ჩადგმა/ FMSD00 - აორტალური სარქველის შეცვლა მექნიკური პროთეზით, FGSA10 - სამკარიანი სარქველის კომისუროტომია შეძენილი სტენოზის დროს/ FMSD00 - აორტალური სარქველის შეცვლა მექნიკური პროთეზით, FGSC - სამკარიანი სარქველის უკმარისობის ანულოპლასტიკა/ FMSD00 - აორტალური სარქველის შეცვლა მექნიკური პროთეზით, FGSE00- სამკარიანი სარქველის მექანიკური პროთეზის ჩადგმა/ FKSC- აღდგენითი ოპერაცია მიტრალური სარქველის უკმარისობის გამო, FMSD00 - აორტალური სარქველის შეცვლა მექნიკური პროთეზით</t>
  </si>
  <si>
    <t>I05 / I06 / I07 / I08 / I34 / I35 / I36 / I20-I25 -/-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/რამდენიმე სარქვლის ერთდროული დაზიანება/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დაზიანებები/ გულის იშემიური ავადმყოფობა -/- FKSD00 - მიტრალური სარქველის ჩანაცვლება მექანიკური პროთეზით, FMSD00 - აორტალური სარქველის შეცვლა მექნიკური პროთეზით, FNSA - მარჯვენა გულმკერდის არტერიიდან ( internal mammary artery) კორონარულ არტერიებთან ანასტომოზის შეერთებ, FNSC - აორტო-კორონარული ვენური შუნტირება ( bypass)/ FKSB - ანულოპლასტიკა (მიტრალური სარქველის რგოლის პლასტიკა ) მიტრალური სარქველის უკმარისობის გამო, FMSD00 - აორტალური სარქველის შეცვლა მექნიკური პროთეზით, FNSA - მარჯვენა გულმკერდის არტერიიდან ( internal mammary artery) კორონარულ არტერიებთან ანასტომოზის შეერთებ, FNSC - აორტო-კორონარული ვენური შუნტირება ( bypass)/ FGSA - სამკარიანი სარქველის სტენოზის აღდგენითი ოპერაცია, FKSB - ანულოპლასტიკა (მიტრალური სარქველის რგოლის პლასტიკა )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ანასტომოზის შეერთებ, FNSC - აორტო-კორონარული ვენური შუნტირება ( bypass)/ FGSC - სამკარიანი სარქველის უკმარისობის ანულოპლასტიკა, FKSB - ანულოპლასტიკა (მიტრალური სარქველის რგოლის პლასტიკა )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ანასტომოზის შეერთებ, FNSC - აორტო-კორონარული ვენური შუნტირება ( bypass)/ FGSE00- სამკარიანი სარქველის მექანიკური პროთეზის ჩადგმა, FKSB - ანულოპლასტიკა (მიტრალური სარქველის რგოლის პლასტიკა )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ანასტომოზის შეერთებ, FNSC - აორტო-კორონარული ვენური შუნტირება ( bypass)/ FGSC - სამკარიანი სარქველის უკმარისობის ანულოპლასტიკა, FKSD00 - მიტრალური სარქველის ჩანაცვლება მექანიკური პროთეზით, FNSA - მარჯვენა გულმკერდის არტერიიდან ( internal mammary artery) კორონარულ არტერიებთან ანასტომოზის შეერთებ, FNSC - აორტო-კორონარული ვენური შუნტირება ( bypass)</t>
  </si>
  <si>
    <t>I05 / I06 / I07 /I08/I34 / I35 / I36 -/-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/რამდენიმე სარქვლის ერთდროული დაზიანება/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დაზიანებები/ გულის იშემიური ავადმყოფობა -/- FGSC - სამკარიანი სარქველის უკმარისობის ანულოპლასტიკა, FKSD00 - მიტრალური სარქველის ჩანაცვლება მექანიკური პროთეზით, FMSD00 - აორტალური სარქველის შეცვლა მექნიკური პროთეზით/ FKSD00 - მიტრალური სარქველის ჩანაცვლება მექანიკური პროთეზით, FMSD00 - აორტალური სარქველის შეცვლა მექნიკური პროთეზით, FGSA - სამკარიანი სარქველის სტენოზის აღდგენითი ოპერაცია/ FKSB - ანულოპლასტიკა (მიტრალური სარქველის რგოლის პლასტიკა ) მიტრალური სარქველის უკმარისობის გამო, FMSD00 - აორტალური სარქველის შეცვლა მექნიკური პროთეზით, FGSC - სამკარიანი სარქველის უკმარისობის ანულოპლასტიკა/ FKSB - ანულოპლასტიკა (მიტრალური სარქველის რგოლის პლასტიკა ) მიტრალური სარქველის უკმარისობის გამო, FMSD00 - აორტალური სარქველის შეცვლა მექნიკური პროთეზით, FGSA - სამკარიანი სარქველის სტენოზის აღდგენითი ოპერაცია</t>
  </si>
  <si>
    <t>I05 / I06 / I07 / I34 / I35 / I36 -/-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 -/- FMSD10 - აორტალური სარქველის შეცვლა ბიოლოგიური პროთეზით / FKSD10 - მიტრალური სარქველის ჩანაცვლება ბიოლოგიური პროთეზით / FGSE10 - სამკარიანი სარქველის ბიოლოგიური პროთეზის ჩადგმა</t>
  </si>
  <si>
    <t>I08/I34/I35/I20 - I25-/-რამდენიმე სარქვლის ერთდროული დაზიანება/ მიტრალური სარქვლის არარევმატული დაზიანებები/ აორტის სარქვლის არარევმატული დაზიანებები/ გულის იშემიური ავადმყოფობა-/-FMSD10 - აორტალური სარქველის შეცვლა ბიოლოგიური პროთეზით, FKSD10 - მიტრალური სარქველის ჩანაცვლება ბიოლოგიური პროთეზით/ FMSD10 - აორტალური სარქველის შეცვლა ბიოლოგიური პროთეზით, FGSE10 - სამკარიანი სარქველის ბიოლოგიური პროთეზის ჩადგმა/ FGSE10 - სამკარიანი სარქველის ბიოლოგიური პროთეზის ჩადგმა, FKSD10 - მიტრალური სარქველის ჩანაცვლება ბიოლოგიური პროთეზით/ FMSD10 - აორტალური სარქველის შეცვლა ბიოლოგიური პროთეზით, FKSD10 - მიტრალური სარქველის ჩანაცვლება ბიოლოგიური პროთეზით,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FMSD10 - აორტალური სარქველის შეცვლა ბიოლოგიური პროთეზით, FGSE10 - სამკარიანი სარქველის ბიოლოგიური პროთეზის ჩადგმა,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FGSE10 - სამკარიანი სარქველის ბიოლოგიური პროთეზის ჩადგმა, FKSD10 - მიტრალური სარქველის ჩანაცვლება ბიოლოგიური პროთეზით,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</t>
  </si>
  <si>
    <t>I05 / I06 / I07 / I34 / I35 / I36/ I20 - I25-/-მიტრალური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 / გულის იშემიური ავადმყოფობა-/-FMSD10 - აორტალური სარქველის შეცვლა ბიოლოგიური პროთეზით,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FKSD10 - მიტრალური სარქველის ჩანაცვლება ბიოლოგიური პროთეზით,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FGSE10 - სამკარიანი სარქველის ბიოლოგიური პროთეზის ჩადგმა,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bypass)/ FMSD10 - აორტალური სარქველის შეცვლა ბიოლოგიური პროთეზით, FNSA - მარჯვენა გულმკერდის არტერიიდან ( internal mammary artery) კორონარულ არტერიებთან შეერთება, მიდგომა/ FMSD10 - აორტალური სარქველის შეცვლა ბიოლოგიური პროთეზით, FNSC - აორტო-კორონარული ვენური შუნტირება ( bypass)/ FKSD10 - მიტრალური სარქველის ჩანაცვლება ბიოლოგიური პროთეზით, FNSA - მარჯვენა გულმკერდის არტერიიდან ( internal mammary artery) კორონარულ არტერიებთან შეერთება, მიდგომა/ FKSD10 - მიტრალური სარქველის ჩანაცვლება ბიოლოგიური პროთეზით, FNSC - აორტო-კორონარული ვენური შუნტირება ( bypass)/ FGSE10 - სამკარიანი სარქველის ბიოლოგიური პროთეზის ჩადგმა, FNSA - მარჯვენა გულმკერდის არტერიიდან ( internal mammary artery) კორონარულ არტერიებთან შეერთება, მიდგომა/ FGSE10 - სამკარიანი სარქველის ბიოლოგიური პროთეზის ჩადგმა, FNSC - აორტო-კორონარული ვენური შუნტირება ( bypass)</t>
  </si>
  <si>
    <t>I05 / I06 / I07 / I34 / I35 / I36 / I08-/-მიტრალური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 / რამდენიმე სარქვლის ერთდროული დაზიანება/ გულის იშემიური ავადმყოფობა-/-FMSD10 - აორტალური სარქველის შეცვლა ბიოლოგიური პროთეზით, FGSC - სამკარიანი სარქველის უკმარისობის ანულოპლასტიკა / FMSD10 - აორტალური სარქველის შეცვლა ბიოლოგიური პროთეზით, FKSB - ანულოპლასტიკა (მიტრალური სარქველის რგოლის პლასტიკა ) მიტრალური სარქველის უკმარისობის გამო / FKSD10 - მიტრალური სარქველის ჩანაცვლება ბიოლოგიური პროთეზით, FGSC - სამკარიანი სარქველის უკმარისობის ანულოპლასტიკა / FGSE10 - სამკარიანი სარქველის ბიოლოგიური პროთეზის ჩადგმა, FKSB - ანულოპლასტიკა (მიტრალური სარქველის რგოლის პლასტიკა ) მიტრალური სარქველის უკმარისობის გამო / FGSE10 - სამკარიანი სარქველის ბიოლოგიური პროთეზის ჩადგმა, FKSD00 - მიტრალური სარქველის ჩანაცვლება მექანიკური პროთეზით/ FGSE10 - სამკარიანი სარქველის ბიოლოგიური პროთეზის ჩადგმა, FKSC - აღდგენითი ოპერაცია მიტრალური სარქველის უკმარისობის გამო/ FMSD10 - აორტალური სარქველის შეცვლა ბიოლოგიური პროთეზით, FGSD - აღდგენითი ოპერაციები სამკარიანი სარქველის უკმარისობის გამო / FKSD10 - მიტრალური სარქველის ჩანაცვლება ბიოლოგიური პროთეზით, FGSD - აღდგენითი ოპერაციები სამკარიანი სარქველის უკმარისობის გამო / FMSD10 - აორტალური სარქველის შეცვლა ბიოლოგიური პროთეზით, FKSC - აღდგენითი ოპერაცია მიტრალური სარქველის უკმარისობის გამო</t>
  </si>
  <si>
    <t>I05 / I06 / I07 / I34 / I35 / I36 / I08 / I20 - I25 -/-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 / რამდენიმე სარქვლის ერთდროული დაზიანება / გულის იშემიური ავადმყოფობა -/- FMSD10 - აორტალური სარქველის შეცვლა ბიოლოგიური პროთეზით, FKSB - ანულოპლასტიკა (მიტრალური სარქველის რგოლის პლასტიკა )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FMSD10 - აორტალური სარქველის შეცვლა ბიოლოგიური პროთეზით, FGSC - სამკარიანი სარქველის უკმარისობის ანულოპლასტიკა,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FKSD10 - მიტრალური სარქველის ჩანაცვლება ბიოლოგიური პროთეზით, FGSC - სამკარიანი სარქველის უკმარისობის ანულოპლასტიკა,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FGSE10 - სამკარიანი სარქველის ბიოლოგიური პროთეზის ჩადგმა, FKSB - ანულოპლასტიკა (მიტრალური სარქველის რგოლის პლასტიკა )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FMSD10 - აორტალური სარქველის შეცვლა ბიოლოგიური პროთეზით, FGSD - აღდგენითი ოპერაციები სამკარიანი სარქველის უკმარისობის გამო,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FKSD10 - მიტრალური სარქველის ჩანაცვლება ბიოლოგიური პროთეზით, FGSD - აღდგენითი ოპერაციები სამკარიანი სარქველის უკმარისობის გამო,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FMSD10 - აორტალური სარქველის შეცვლა ბიოლოგიური პროთეზით, FKSC - აღდგენითი ოპერაცია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 / FGSE10 - სამკარიანი სარქველის ბიოლოგიური პროთეზის ჩადგმა, FKSC - აღდგენითი ოპერაცია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შეერთება, მიდგომა, FNSC - აორტო-კორონარული ვენური შუნტირება ( bypass)</t>
  </si>
  <si>
    <t>I20-I25 -/-გულის იშემიური ავადმყოფობა -/-FNDC1A - გულის და/ან კორონარული არტერიების ანგიოგრაფია</t>
  </si>
  <si>
    <t>I05 / I06 / I07 / I34 / I35 / I36 / I08 / I20 - I25 -/-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 / რამდენიმე სარქვლის ერთდროული დაზიანება / გულის იშემიური ავადმყოფობა -/- FMSD10 - აორტალური სარქველის შეცვლა ბიოლოგიური პროთეზით, FKSB - ანულოპლასტიკა (მიტრალური სარქველის რგოლის პლასტიკა ) მიტრალური სარქველის უკმარისობის გამო, FGSC - სამკარიანი სარქველის უკმარისობის ანულოპლასტიკა / FMSD10 - აორტალური სარქველის შეცვლა ბიოლოგიური პროთეზით, FKSB - ანულოპლასტიკა (მიტრალური სარქველის რგოლის პლასტიკა ) მიტრალური სარქველის უკმარისობის გამო, FGSC - სამკარიანი სარქველის უკმარისობის ანულოპლასტიკა,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</t>
  </si>
  <si>
    <t>D15.1/ I51.3/ I25.3/ I20-I25-/-გულის კეთილთვისებიანი სიმსივნე/ ინტრაკარდიული თრომბოზი, რომელიც არ არის შეტანილი სხვა რუბრიკებში/ გულის ანევრიზმა/ გულის იშემიური ავადმყოფობა-/-FFSW96 - სხვა ოპერაცია წინაგულზე/ FFSW96 - სხვა ოპერაცია წინაგულზე,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 )/ FLSW96 - სხვა ოპერაცია მარცხენა პარკუჭზე/ FLSW96 - სხვა ოპერაცია მარცხენა პარკუჭზე,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 )/ FFSA10 - წინაგულის დაზიანებული უბნის ამოკვეთა/ FFSA10 - წინაგულის დაზიანებული უბნის ამოკვეთა,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 )/ FFSA20 - თრომბექტომია წინაგულიდან/ FFSA20 - თრომბექტომია წინაგულიდან,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 )/ FFSA30 - უცხო სხეულის ამოღება წინაგულიდან/ FFSA30 - უცხო სხეულის ამოღება წინაგულიდან,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 )/ FLSB - მარცხენა პარკუჭის დაზიანებული უბნის ამოკვეთა/ FLSB - მარცხენა პარკუჭის დაზიანებული უბნის ამოკვეთა,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 )/ FJSC - მარჯვენა პარკუჭის დაზიანებული უბნის ამოკვეთა/ FJSC - მარჯვენა პარკუჭის დაზიანებული უბნის ამოკვეთა,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FLSC - მარცხენა პარკუჭის აღდგენითი ოპერაციები/ FLSC - მარცხენა პარკუჭის აღდგენითი ოპერაციები,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FLSD - მარცხენა პარკუჭის ოპერაციები/ FLSD - მარცხენა პარკუჭის ოპერაციები,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 )</t>
  </si>
  <si>
    <t>I71 -/- აორტის ანევრიზმა და განშრევება -/- FCSB00 - აორტის ბოლქვის და აღმავალი აორტის რეზექცია კორონარული არტერიების რეიმპლანტაციით სარქველშემცველ კომპოზიტურ სისხლძარღვოვან პროთეზში/ FCSB04 - სარქველშემანარჩუნებელი აორტის ბოლქვის და აღმავალი აორტის რეზექცია კორონარული არტერიების რეიმპლანტაციით/ FCSB08 - აღმავალი აორტის რეზექცია და რეკონსტრუქცია სისხლძარღვოვანი პროთეზის გამოყენებით</t>
  </si>
  <si>
    <t>I71 -/- აორტის ანევრიზმა და განშრევება -/- FCSB08 - აღმავალი აორტის რეზექცია და რეკონსტრუქცია სისხლძარღვოვანი პროთეზის გამოყენებით, FMSD00 - აორტალური სარქველის შეცვლა მექნიკური პროთეზით</t>
  </si>
  <si>
    <t>I71/ I20-I25-/-აორტის ანევრიზმა და განშრევება/ გულის იშემიური ავადმყოფობა-/-FCSA- გულმკერდის და გულმკერდმუცლის (თორაკოაბდომინალური აორტის გაკერვა), ნაწილობრივი რეზექცია, აღდგენა ჩანართის გამოყენებით/ FCSA- გულმკერდის და გულმკერდმუცლის (თორაკოაბდომინალური აორტის გაკერვა), ნაწილობრივი რეზექცია, აღდგენა ჩანართის გამოყენებით, FMSD00 - აორტალური სარქველის შეცვლა მექნიკური პროთეზით/ FCSA- გულმკერდის და გულმკერდმუცლის (თორაკოაბდომინალური აორტის გაკერვა), ნაწილობრივი რეზექცია, აღდგენა ჩანართის გამოყენებით,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</t>
  </si>
  <si>
    <t>I71 -/- აორტის ანევრიზმა და განშრევება -/- FCSB04 - სარქველშემანარჩუნებელი აორტის ბოლქვის და აღმავალი აორტის რეზექცია კორონარული არტერიების რეიმპლანტაციით, FCSB20 - აორტის რკალის რეზექცია და რეკონსტრუქცია სისხლძარღვოვანი პროთეზის გამოყენებით/ FCSB08 - აღმავალი აორტის რეზექცია და რეკონსტრუქცია სისხლძარღვოვანი პროთეზის გამოყენებით, FCSB20 - აორტის რკალის რეზექცია და რეკონსტრუქცია სისხლძარღვოვანი პროთეზის გამოყენებით/ FCSB04 - სარქველშემანარჩუნებელი აორტის ბოლქვის და აღმავალი აორტის რეზექცია კორონარული არტერიების რეიმპლანტაციით, FCSB20 - აორტის რკალის რეზექცია და რეკონსტრუქცია სისხლძარღვოვანი პროთეზის გამოყენებით,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FCSB08 - აღმავალი აორტის რეზექცია და რეკონსტრუქცია სისხლძარღვოვანი პროთეზის გამოყენებით, FCSB20 - აორტის რკალის რეზექცია და რეკონსტრუქცია სისხლძარღვოვანი პროთეზის გამოყენებით,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</t>
  </si>
  <si>
    <t>I71 -/- აორტის ანევრიზმა და განშრევება -/- FCSB52 - დაღმავალ აორტაში სტენტის ჩაყენება კანქვეშა მიდგომით</t>
  </si>
  <si>
    <t>I71 -/- აორტის ანევრიზმა და განშრევება -/- FCSB40 - დაღმავალი აორტის რეზექცია და რეკონსტრუქცია სისხლძარღვოვანი პროთეზის გამოყენებით</t>
  </si>
  <si>
    <t>I47/ I48/ I49 -/- პაროქსიზმული ტაქიკარდია/ წინაგულების ფიბრილაცია და თრთოლვა/ გულის რითმის სხვა დარღვევები -/- FPSB20 - გულის აბერანტული გზის ან კერის რადიოსიხშირული აბლაცია</t>
  </si>
  <si>
    <t>I20-I25 -/-გულის იშემიური ავადმყოფობა-/- FNDC1A - გულის და/ან კორონარული არტერიების ანგიოგრაფია, FNSG02 - კორონარული არტერიების ანგიოპლასტიკა კანქვეშა ტრანსლუმინალური მიდგომით / FNSG02 - კორონარული არტერიების ანგიოპლასტიკა კანქვეშა ტრანსლუმინალური მიდგომით</t>
  </si>
  <si>
    <t>I45.6/ I47/ I48/ I49 -/- ნაადრევი აგზნების სინდრომი/ პაროქსიზმული ტაქიკარდია/ წინაგულების ფიბრილაცია და თრთოლვა/ გულის რითმის სხვა დარღვევები -/- FPSB22 - გულის აბერანტული გზის ან კერის ტრანსვენური რადიოსიხშირული აბლაცია/ FPSB96 - გულის აბერანტული გზის ან კერის ამოკვეთის ან აბლაციის სხვა ოპერაცია</t>
  </si>
  <si>
    <t>I48 -/- წინაგულების ფიბრილაცია და თრთოლვა -/- FPSB32 - ფილტვის ვენის გამტარი გზის ან კერის ტრანსვენური რადიოსიხშირული აბლაცია</t>
  </si>
  <si>
    <t>I44/ I45/ I48/ I49 -/-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წინაგულების ფიბრილაცია და თრთოლვა/ გულის რითმის სხვა დარღვევები -/- FPSE00 - გულის ტრანსვენური პეისმეკერის იმპლანტაცია პარკუჭის ელექტროდით/ FPSE00 - გულის ტრანსვენური პეისმეკერის იმპლანტაცია პარკუჭის ელექტროდით, FPSE30 - გულის ტრანსვენური პეისმეკერის პულსის გენერატორის გამოცვლა</t>
  </si>
  <si>
    <t>I44/ I45/ I49 -/-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FPSE02 - პგულის მუდმივი პეისმეკერის ვენური იმპლანტაცია პარკუჭის და წინაგულის სენსორით/ FPSE02 - პგულის მუდმივი პეისმეკერის ვენური იმპლანტაცია პარკუჭის და წინაგულის სენსორით, FPSE30 - გულის ტრანსვენური პეისმეკერის პულსის გენერატორის გამოცვლა/ FPSE20 - გულის ტრანსვენური პეისმეკერის იმპლანტაცია წინაგულის და პარკუჭის ელექტროდებით/ FPSE20 - გულის ტრანსვენური პეისმეკერის იმპლანტაცია წინაგულის და პარკუჭის ელექტროდებით, FPSE30 - გულის ტრანსვენური პეისმეკერის პულსის გენერატორის გამოცვლა</t>
  </si>
  <si>
    <t>I25.5/ I42/ I43/ I44/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წინაგულ-პარკუჭოვანი (ატრიო-ვენტრიკულური) და ჰისის კონის მარცხენა ფეხის ბლოკადა -/- FPSE25 - გულის ტრანსვენური პეისმეკერის იმპლანტაცია ბივენტრიკულური ელექტროდებით/ FPSF - მუდმივი ეპიკარდიული პეისმეკერის იმპლანტაცია ან გამოცვლა</t>
  </si>
  <si>
    <t>Z95.0/ I44 / I45 / I49 -/- გულის ხელოვნური რიტმის გენერატორის არსებობა/ წინაგულ-პარკუჭოვანი (ატრიო-ვენტრიკულური) და ჰისის კონის მარცხენა ფეხის ბლოკადა/ გამტარობის სხვა დარღვევები/ გულის რითმის სხვა დარღვევები -/- FPSJ00 - პეისმეკერის პულსის გენერატორის ან ელექტროდის რევიზია/ FPSE42 - წინაგულის ტრანსვენური ელექტროდის იმპლანტაცია/ FPSE44 - პარკუჭის ტრანსვენური ელექტროდის იმპლანტაცია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</si>
  <si>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FPSG30 - ტრანსვენური კარდიოვერტერ–დეფიბრილატორის იმპლანტაცია გენერატორით და პარკუჭის ელექტროდით/ FPSG30 - ტრანსვენური კარდიოვერტერ–დეფიბრილატორის იმპლანტაცია გენერატორით და პარკუჭის ელექტროდით, FPSG40 - ტრანსვენური კარდიოვერტერ–დეფიბრილატორის პულსის გენერატორის გამოცვლა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</si>
  <si>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FPSG33 - ტრანსვენური კარდიოვერტერ–დეფიბრილატორის იმპლანტაცია გენერატორით და წინაგულის და პარკუჭის ელექტროდებით/ FPSG33 - ტრანსვენური კარდიოვერტერ–დეფიბრილატორის იმპლანტაცია გენერატორით და წინაგულის და პარკუჭის ელექტროდებით, FPSG40 - ტრანსვენური კარდიოვერტერ–დეფიბრილატორის პულსის გენერატორის გამოცვლა</t>
  </si>
  <si>
    <t>I20-I25-/- გულის იშემიური ავადმყოფობა -/-FNDC1A - გულის და/ან კორონარული არტერიების ანგიოგრაფია, FNSG05 - კორონარული არტერიების ანგიოპლასტიკა სტენტის ჩადგმით კანქვეშა ტრანსლუმინალური მიდგომით/ FNSG05 - კორონარული არტერიების ანგიოპლასტიკა სტენტის ჩადგმით კანქვეშა ტრანსლუმინალური მიდგომით (სტენტის რაოდენობა - 1)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</si>
  <si>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FPSG30 - ტრანსვენური კარდიოვერტერ–დეფიბრილატორის იმპლანტაცია გენერატორით და პარკუჭის ელექტროდით, FPSG43 - ტრანსვენური კარდიოვერტერ–დეფიბრილატორის ელექტროდის/ების გამოცვლა/ FPSG33 - ტრანსვენური კარდიოვერტერ–დეფიბრილატორის იმპლანტაცია გენერატორით და წინაგულის და პარკუჭის ელექტროდებით, FPSG43 - ტრანსვენური კარდიოვერტერ–დეფიბრილატორის ელექტროდის/ების გამოცვლა</t>
  </si>
  <si>
    <t>I25.5/ I42/ I43/ I44 / I45/ I47/ I48/ I49 -/- იშემიური კარდიომიოპათია/ კარდიომიოპათია/ კარდიომიოპათია იმ ავადმყოფობათა დროს, რომლებიც შეტანილია სხვა რუბრიკებში/ გამტარობის სხვა დარღვევები/ წინაგულ-პარკუჭოვანი (ატრიო-ვენტრიკულური) და ჰისის კონის მარცხენა ფეხის ბლოკადა/ პაროქსიზმული ტაქიკარდია/ წინაგულების ფიბრილაცია და თრთოლვა/ გულის რითმის სხვა დარღვევები -/- FPSE25 - გულის ტრანსვენური პეისმეკერის იმპლანტაცია ბივენტრიკულური ელექტროდებით, FPSG96 - მუდმივი კარდიოვერტერ–დეფიბრილატორის იმპლანტაციის სხვა ოპერაცია/ FPSE25 - გულის ტრანსვენური პეისმეკერის იმპლანტაცია ბივენტრიკულური ელექტროდებით, FPSG96 - მუდმივი კარდიოვერტერ–დეფიბრილატორის იმპლანტაციის სხვა ოპერაცია, FPSG40 - ტრანსვენური კარდიოვერტერ–დეფიბრილატორის პულსის გენერატორის გამოცვლა</t>
  </si>
  <si>
    <t>I71/ I20-I25-/-აორტის ანევრიზმა და განშრევება/ გულის იშემიური ავადმყოფობა-/-FCSB08 - აღმავალი აორტის რეზექცია და რეკონსტრუქცია სისხლძარღვოვანი პროთეზის გამოყენებით, FMSD10 - აორტალური სარქველის შეცვლა ბიოლოგიური პროთეზით/ FCSB08 - აღმავალი აორტის რეზექცია და რეკონსტრუქცია სისხლძარღვოვანი პროთეზის გამოყენებით, FMSD10 - აორტალური სარქველის შეცვლა ბიოლოგიური პროთეზით,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</t>
  </si>
  <si>
    <t>I71/ I20-I25 -/- აორტის ანევრიზმა და განშრევება/ გულის იშემიური ავადმყოფობა -/-FCSB08 - აღმავალი აორტის რეზექცია და რეკონსტრუქცია სისხლძარღვოვანი პროთეზის გამოყენებით, FNSA-მარჯვენა გულმკერდის არტერიიდან ( internal mammary artery) კორონარულ არტერიებთან შეერთება, მიდგომა/ FCSB08 - აღმავალი აორტის რეზექცია და რეკონსტრუქცია სისხლძარღვოვანი პროთეზის გამოყენებით, FNSC- აორტო-კორონარული ვენური შუნტირება ( bypass)/ FCSB08 - აღმავალი აორტის რეზექცია და რეკონსტრუქცია სისხლძარღვოვანი პროთეზის გამოყენებით, FNSC- აორტო-კორონარული ვენური შუნტირება ( bypass), FNSA-მარჯვენა გულმკერდის არტერიიდან ( internal mammary artery) კორონარულ არტერიებთან შეერთება, მიდგომა</t>
  </si>
  <si>
    <t>I71/ I20-I25/ I06/ I35-/-აორტის ანევრიზმა და განშრევება/ გულის იშემიური ავადმყოფობა/ აორტის სარქვლის რევმატული ავადმყოფობები/ აორტის სარქვლის არარევმატული დაზიანებები-/- FCSB04 - სარქველშემანარჩუნებელი აორტის ბოლქვის და აღმავალი აორტის რეზექცია კორონარული არტერიების რეიმპლანტაციით, FKSB - ანულოპლასტიკა (მიტრალური სარქველის რგოლის პლასტიკა ) მიტრალური სარქველის უკმარისობის გამო,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FCSB08 - აღმავალი აორტის რეზექცია და რეკონსტრუქცია სისხლძარღვოვანი პროთეზის გამოყენებით, FMSD00 - აორტალური სარქველის შეცვლა მექნიკური პროთეზით,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FCSB08 - აღმავალი აორტის რეზექცია და რეკონსტრუქცია სისხლძარღვოვანი პროთეზის გამოყენებით, FMSD00 - აორტალური სარქველის შეცვლა მექნიკური პროთეზით, FNSA - მარჯვენა გულმკერდის არტერიიდან ( internal mammary artery) კორონარულ არტერიებთან შეერთება/ მიდგომა/ FCSB08 - აღმავალი აორტის რეზექცია და რეკონსტრუქცია სისხლძარღვოვანი პროთეზის გამოყენებით, FMSD00 - აორტალური სარქველის შეცვლა მექნიკური პროთეზით, FNSC - აორტო-კორონარული ვენური შუნტირება ( bypass)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</si>
  <si>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FESC00 - პერიკარდიოპლევროსტომია/ FESB10 - პერიკარდიუმის დეკომპრესია და დრენირება</t>
  </si>
  <si>
    <t>I20-I25 -/-გულის იშემიური ავადმყოფობა -/- FNDC1A - გულის და/ან კორონარული არტერიების ანგიოგრაფია, FNSG05 - კორონარული არტერიების ანგიოპლასტიკა სტენტის ჩადგმით კანქვეშა ტრანსლუმინალური მიდგომით/ FNSG05 - კორონარული არტერიების ანგიოპლასტიკა სტენტის ჩადგმით კანქვეშა ტრანსლუმინალური მიდგომით (სტენტის რაოდენობა - 2)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</si>
  <si>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FESF10 - სუბტოტალური პერიკარდექტომია/ FESF20 - პერიკარდექტომია დეკორტიკაციასთან ერთად</t>
  </si>
  <si>
    <t>I30-I32 -/- მწვავე პერიკარდიტი/ პერიკარდიუმის სხვა ავადმყოფობები/ პერიკარდიტი, განვითარებული იმ ავადმყოფობათა დროს, რომლებიც შეტანილია სხვა რუბრიკებში -/-  FESF10 - სუბტოტალური პერიკარდექტომია/ FESF20 - პერიკარდექტომია დეკორტიკაციასთან ერთად</t>
  </si>
  <si>
    <t>I05 / I06 / I07 / I34 / I35 / I36 / I08 / I20 - I25 -/- 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 / რამდენიმე სარქვლის ერთდროული დაზიანება / გულის იშემიური ავადმყოფობა -/-FGSC - სამკარიანი სარქველის უკმარისობის ანულოპლასტიკა, FKSD10 - მიტრალური სარქველის ჩანაცვლება ბიოლოგუირი პროთეზით, FMSD10 - აორტალური სარქველის შეცვლა ბიოლოგიური პროთეზით/ FGSC - სამკარიანი სარქველის უკმარისობის ანულოპლასტიკა, FKSD10 - მიტრალური სარქველის ჩანაცვლება ბიოლოგუირი პროთეზით, FMSD10 - აორტალური სარქველის შეცვლა ბიოლოგიური პროთეზით, FNSA01 - მარჯვენა გულმკერდის არტერიიდან ( internal mammary artery) კორონარულ არტერიებთან ანასტომოზის შექმნა, ერთი დისტალური ანასტომოზი, FNSC - აორტო-კორონარული ვენური შუნტირება ( bypass)/</t>
  </si>
  <si>
    <t>I05/ I34 -/- მიტრალური სარქვლის რევმატული ავადმყოფობები/ მიტრალური სარქვლის არარევმატული დაზიანებები -/- FKSD10 - მიტრალური სარქველის ჩანაცვლება ბიოლოგუირი პროთეზით, GASB30 - პარასტერნალური მინითორაკოტომია</t>
  </si>
  <si>
    <t>I71/ I20-I25-/-აორტის ანევრიზმა და განშრევება/ გულის იშემიური ავადმყოფობა-/-FCSB00 - აორტის ბოლქვის და აღმავალი აორტის რეზექცია კორონარული არტერიების რეიმპლანტაციით სარქველშემცველ კომპოზიტურ სისხლძარღვოვან პროთეზში,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FCSB04 - სარქველშემანარჩუნებელი აორტის ბოლქვის და აღმავალი აორტის რეზექცია კორონარული არტერიების რეიმპლანტაციით,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FCSB00 - აორტის ბოლქვის და აღმავალი აორტის რეზექცია კორონარული არტერიების რეიმპლანტაციით სარქველშემცველ კომპოზიტურ სისხლძარღვოვან პროთეზში, FCSB20 - აორტის რკალის რეზექცია და რეკონსტრუქცია სისხლძარღვოვანი პროთეზის გამოყენებით/ FCSB00 - აორტის ბოლქვის და აღმავალი აორტის რეზექცია კორონარული არტერიების რეიმპლანტაციით სარქველშემცველ კომპოზიტურ სისხლძარღვოვან პროთეზში, FCSB20 - აორტის რკალის რეზექცია და რეკონსტრუქცია სისხლძარღვოვანი პროთეზის გამოყენებით,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bypass)/ FCSB02 - აორტის ბოლქვის და აღმავალი აორტის რეზექცია, ბიოლოგიური სარქვლის ჩაკერება და კორონარების რეიმპლანტაცია სისხლძარღვოვან პროთეზში/ FCSB02 - აორტის ბოლქვის და აღმავალი აორტის რეზექცია, ბიოლოგიური სარქვლის ჩაკერება და კორონარების რეიმპლანტაცია სისხლძარღვოვან პროთეზში, FNSA - მარჯვენა გულმკერდის არტერიიდან ( internal mammary artery) კორონარულ არტერიებთან შეერთება/ მიდგომა, FNSC - აორტო-კორონარული ვენური შუნტირება ( bypass)</t>
  </si>
  <si>
    <t>I20-I25 -/-გულის იშემიური ავადმყოფობა -/-FNDC1A - გულის და/ან კორონარული არტერიების ანგიოგრაფია, FNSG05 - კორონარული არტერიების ანგიოპლასტიკა სტენტის ჩადგმით კანქვეშა ტრანსლუმინალური მიდგომით/ FNSG05 - კორონარული არტერიების ანგიოპლასტიკა სტენტის ჩადგმით კანქვეშა ტრანსლუმინალური მიდგომით (სტენტის რაოდენობა - 3)</t>
  </si>
  <si>
    <t>I20-I25 -/-გულის იშემიური ავადმყოფობა -/-FNDC1A - გულის და/ან კორონარული არტერიების ანგიოგრაფია, FNSG05 - კორონარული არტერიების ანგიოპლასტიკა სტენტის ჩადგმით კანქვეშა ტრანსლუმინალური მიდგომით/ FNSG05 - კორონარული არტერიების ანგიოპლასტიკა სტენტის ჩადგმით კანქვეშა ტრანსლუმინალური მიდგომით (სტენტის რაოდენობა - 4)</t>
  </si>
  <si>
    <t>I20-I25 -/- გულის იშემიური ავადმყოფობა -/-FNDC1A - გულის და/ან კორონარული არტერიების ანგიოგრაფია, FNSG05 - კორონარული არტერიების ანგიოპლასტიკა სტენტის ჩადგმით კანქვეშა ტრანსლუმინალური მიდგომით/ FNSG05 - კორონარული არტერიების ანგიოპლასტიკა სტენტის ჩადგმით კანქვეშა ტრანსლუმინალური მიდგომით (სტენტის რაოდენობა - 5)</t>
  </si>
  <si>
    <t>I20-I25 -/- გულის იშემიური ავადმყოფობა -/-FNSA-მარჯვენა გულმკერდის არტერიიდან ( internal mammary artery) კორონარულ არტერიებთან შეერთება, მიდგომა/ FNSC- აორტო-კორონარული ვენური შუნტირება ( bypass)/ FNSC- აორტო-კორონარული ვენური შუნტირება ( bypass), FNSA-მარჯვენა გულმკერდის არტერიიდან ( internal mammary artery) კორონარულ არტერიებთან შეერთება, მიდგომა</t>
  </si>
  <si>
    <t>I05 / I06 / I07 / I34 / I35 / I36/ I42.1/ I42.2-/-მიტრალური სარქვლის რევმატული ავადმყოფობები / აორტის სარქვლის რევმატული ავადმყოფობები / სამკარიანი სარქვლის რევმატული ავადმყოფობები / მიტრალური სარქვლის არარევმატული დაზიანებები / აორტის სარქვლის არარევმატული დაზიანებები / სამკარიანი სარქვლის არარევმატული დაზიანებები/ გულის იშემიური ავადმყოფობა/ ობსტრუქციული ჰიპერტროფიული კარდიომიოპათია/ სხვა ჰიპერტროფული კარდიომიოპათიები-/-FKSA- მიტრალური სარქველის აღდგენა სტენოზის გამო/ FKSB- ანულოპლასტიკა (მიტრალური სარქველის რგოლის პლასტიკა ) მიტრალური სარქველის უკმარისობის გამო/ FKSC- აღდგენითი ოპერაცია მიტრალური სარქველის უკმარისობის გამო/ FKSD00- მიტრალური სარქველის ჩანაცვლება მექანიკური პროთეზით/ FMSA- აორტალური სარქველის სტენოზის აღდგენითი ოპერაცია/ FMSB- აორტალური ხვრელის გაფართოება/ FMSC- აორტალური სარქველის უკმარისობის აღდგენითი ოპერაცია/ FMSD00- აორტალური სარქველის შეცვლა მექნიკური პროთეზით/ FGSA- სამკარიანი სარქველის სტენოზის აღდგენითი ოპერაცია/ FGSC- სამკარიანი სარქველის უკმარისობის ანულოპლასტიკა/ FGSD- აღდგენითი ოპერაციები სამკარიანი სარქველის უკმარისობის გამო/ FGSE00- სამკარიანი სარქველის მექანიკური პროთეზის ჩადგმა/ FLSE- მარცხენა პარკუჭის ხვრელის ობსტრუქციის აღდგენითი ოპერაცია</t>
  </si>
  <si>
    <t>ქვეკომპონენტი: გადაუდებელი სტაციონარული მომსახურება - საბაზისო პაკეტი_x000D_
დიაგნოზი: I21.2 - მიოკარდიუმის  სხვა ლოკალიზაციის მწვავე ტრანსმურული ინფარქტი_x000D_
ჩარევები: FNSG05 - FNSG05 - კორონარული არტერიების ანგიოპლასტიკა სტენტის ჩადგმით კანქვეშა ტრანსლუმინალური მიდგომით (რაოდენობა - 1)_x000D_
WAA4 - WAA4 - ზოგადი ანესთეზია (რაოდენობა - 1)_x000D_
ZYZX82 - ZYZX82 - წინასაოპერაციო და ოპერაციის შემდგომი მოვლა (რაოდენობა - 1)_x000D_
პროცენტი: 70.00_x000D_
ასაკობრივი ჯგუფი: 18+</t>
  </si>
  <si>
    <t>აორტის ანევრიზმის რეკონსტრუქცია აორტო- კორონარულ შუნტირებასთან ერთად ან მის გარეშე / აორტის ანევრიზმის რეკონსტრუქცია და/ან სარქვლ(ებ)ის პლასტიკა/პროთეზირება  აორტო-კორონარული შუნტირებით ან მის გარეშე</t>
  </si>
  <si>
    <t>გულის აბერანტული კერის აბლაცია</t>
  </si>
  <si>
    <t>გულის აბერანტული კერის მაღალტექნოლოგიური აბლაცია</t>
  </si>
  <si>
    <t>პეისმეიკერის (რიტმის წარმმართველის) იმპლანტაცია</t>
  </si>
  <si>
    <t>რესინქრონიზატორ-დეფიბრილატორის იმპლანტაცია/ რეიმპლანტაცია</t>
  </si>
  <si>
    <t>ბალონური დილატაცია</t>
  </si>
  <si>
    <t>ქვეკომპონენტი: გადაუდებელი სტაციონარული მომსახურება - საბაზისო პაკეტი_x000D_
დიაგნოზი: I71.4 - I71.4 - მუცლის აორტის ანევრიზმა გასკდომის გარეშე_x000D_
ჩარევები: FXF000 - FXF000 - ელექტროკარდიოგრაფია (რაოდენობა - 1)_x000D_
FCSA48 - FCSA48 - დაღმავალი აორტის აღდგნითი ოპერაცია ჩანართის გამოყენებით (რაოდენობა - 1)_x000D_
PDDE4D - PDDE4D - ქვედა კიდურის არტერიის ულტრაბგერითი გამოკვლევა დოპლერის მეთოდით (რაოდენობა - 1)_x000D_
WAA870 - WAA870 - სხვა ოპერაციის შემდგომ ინტენსიური თერაპია (რაოდენობა - 3)_x000D_
PDDD4A - PDDD4A - ქვედა კიდურის არტერიების კომპიუტერული ტომოგრაფია (რაოდენობა - 1)_x000D_
GDDA1A - GDDA1A - გულმკერდის  ღრუს ორგანოების რენტგენოლოგიური გამოკვლევა (რაოდენობა - 1)_x000D_
PADE6D - PADE6D - კისრის არტერიების ულტრაბგერითი გამოკვლევა დოპლერის მეთოდით (რაოდენობა - 1)_x000D_
PDSG10 - PDSG10 - ოპერაცია ინფრარენალური მუცლის აორტის ანევრიზმის გამო (რაოდენობა - 1)_x000D_
PCDD1A - PCDD1A - მუცლის აორტისა და მისიტოტების კომპიუტერული ტომოგრაფია (რაოდენობა - 1)_x000D_
JXDE3A - JXDE3A - მუცლის ღრუს ულტრაბგერითი გამოკვლევა (რაოდენობა - 1)_x000D_
პროცენტი: 100.00_x000D_
ასაკობრივი ჯგუფი: 0-17</t>
  </si>
  <si>
    <t>კორონარული ანგიოპლასტიკა (სტენტირება 2 სტენტით)</t>
  </si>
  <si>
    <t>კორონარული ანგიოპლასტიკა (სტენტირება 3 სტენტით)</t>
  </si>
  <si>
    <t>აორტო-კორონარული შუნტირება/ გულის კეთილთვისებიანი სიმსივნის ამოკვეთა/თრომბექტომია, აორტო-კორონარული შუნტირებით ან მის გარეშე/სხვა ოპერაციები პარკუჭსა და წინაგულზე, აორტო-კორონარული შუნტირებით ან მის გარეშე</t>
  </si>
  <si>
    <t>ქვეკომპონენტი: გადაუდებელი სტაციონარული მომსახურება - საბაზისო პაკეტი_x000D_
დიაგნოზი: R00.0 - ტაქიკარდია, დაუზუსტებელი_x000D_
ჩარევები: FPXX00 - FPXX00 - ტრანსვენური ან ეპიკარდიული პეისმეკერის დროებითი გამოყენება (რაოდენობა - 1)_x000D_
ZYZX82 - ZYZX82 - წინასაოპერაციო და ოპერაციის შემდგომი მოვლა (რაოდენობა - 1)_x000D_
WAA199 - WAA199 - სხვა ადგილობრივი ანესთეზია (რაოდენობა - 1)_x000D_
პროცენტი: 100.00_x000D_
ასაკობრივი ჯგუფი: 0-17</t>
  </si>
  <si>
    <t>ხელოვნური-კოდი</t>
  </si>
  <si>
    <t>ხელოვნური-კოდის-დასახელება</t>
  </si>
  <si>
    <t>გადაუდებელი-სტაციონარული-მომსახურება</t>
  </si>
  <si>
    <t>კარდიოქირურგია/ინტერვენციული-კარდიოლოგია</t>
  </si>
  <si>
    <t>I05-/-I06-/-I07-/-I34-/-I35-/-I36-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გულის-იშემიური-ავადმყოფობა--/--FKSB--ანულოპლასტიკა-(მიტრალური-სარქველის-რგოლის-პლასტიკა-)-მიტრალური-სარქველის-უკმარისობის-გამო,-GASB30---პარასტერნალური-მინითორაკოტომია/-FKSC--აღდგენითი-ოპერაცია-მიტრალური-სარქველის-უკმარისობის-გამო,-GASB30---პარასტერნალური-მინითორაკოტომია/-FKSD00--მიტრალური-სარქველის-ჩანაცვლება-მექანიკური-პროთეზით,-GASB30---პარასტერნალური-მინითორაკოტომია/-FGSC--სამკარიანი-სარქველის-უკმარისობის-ანულოპლასტიკა,-GASB30---პარასტერნალური-მინითორაკოტომია/-FMSD00--აორტალური-სარქველის-შეცვლა-მექნიკური-პროთეზით,-GASB30---პარასტერნალური-მინითორაკოტომია</t>
  </si>
  <si>
    <t>I05-/-I06-/-I07-/-I34-/-I35-/-I36-/-I20-I25/-I23.2-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პარკუჭთაშუა-ძგიდის-დეფექტი,-როგორც-მიოკარდიუმის-მწვავე-ინფარქტის-გართულება-/-FKSB--ანულოპლასტიკა-(მიტრალური-სარქველის-რგოლის-პლასტიკა-)-მიტრალური-სარქველის-უკმარისობის-გამო,-FNSA-მარჯვენა-გულმკერდის-არტერიიდან-(-internal-mammary-artery)-კორონარულ-არტერიებთან-შეერთება,-FNSC---აორტო-კორონარული-ვენური-შუნტირება-(-bypass)/-FKSD00---მიტრალური-სარქველის-ჩანაცვლება-მექა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/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/-FHSA---პარკუჭთშუა-ძგიდის-შეძენილი-დეფექტის-დახურვა/-FHSA---პარკუჭთშუა-ძგიდის-შეძენილი-დეფექტის-დახურვა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</t>
  </si>
  <si>
    <t>I05-/-I06-/-I07-/-I34-/-I35-/-I36-/-I20-I25-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-/--FKSB--ანულოპლასტიკა-(მიტრალური-სარქველის-რგოლის-პლასტიკა-)-მიტრალური-სარქველის-უკმარისობის-გამო,-FNSA-მარჯვენა-გულმკერდის-არტერიიდან-(-internal-mammary-artery)-კორონარულ-არტერიებთან-შეერთება,-FNSC---აორტო-კორონარული-ვენური-შუნტირება-(-bypass)/-FKSD00---მიტრალური-სარქველის-ჩანაცვლება-მექა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/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</t>
  </si>
  <si>
    <t>-/-I05-/-I06-/-I07-/-I34-/-I35-/-I36-/-I20-I25/-I23.2-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პარკუჭთაშუა-ძგიდის-დეფექტი,-როგორც-მიოკარდიუმის-მწვავე--ინფარქტის-გართულება-/-FKSB--ანულოპლასტიკა-(მიტრალური-სარქველის-რგოლის-პლასტიკა-)-მიტრალური-სარქველის-უკმარისობის-გამო,-FNSA-მარჯვენა-გულმკერდის-არტერიიდან-(-internal-mammary-artery)-კორონარულ-არტერიებთან-შეერთება,-FNSC---აორტო-კორონარული-ვენური-შუნტირება-(-bypass)/-FKSD00---მიტრალური-სარქველის-ჩანაცვლება-მექა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/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/-FHSA---პარკუჭთშუა-ძგიდის-შეძენილი-დეფექტის-დახურვა/-FHSA---პარკუჭთშუა-ძგიდის-შეძენილი-დეფექტის-დახურვა,-FNSA---მარჯვენა-გულმკერდის-არტერიიდან-(-internal-mammary-artery)-კორონარულ-არტერიებთან-ანასტომოზის-შეერთება,-FNSC---აორტო-კორონარული-ვენური-შუნტირება-(-bypass)---/-</t>
  </si>
  <si>
    <t>I05-/-I06-/-I07-/I08/I34-/-I35-/-I36-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რამდენიმე-სარქვლის-ერთდროული-დაზიანება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/-FKSB---ანულოპლასტიკა-(მიტრალური-სარქველის-რგოლის-პლასტიკა-)-მიტრალური-სარქველის-უკმარისობის-გამო,-FMSC--აორტალური-სარქველის-უკმარისობის-აღდგენითი-ოპერაცია/-FKSB---ანულოპლასტიკა-(მიტრალური-სარქველის-რგოლის-პლასტიკა-)-მიტრალური-სარქველის-უკმარისობის-გამო,-FGSA---სამკარიანი-სარქველის-სტენოზის-აღდგენითი-ოპერაცია-/-FKSB---ანულოპლასტიკა-(მიტრალური-სარქველის-რგოლის-პლასტიკა-)-მიტრალური-სარქველის-უკმარისობის-გამო,-FGSC---სამკარიანი-სარქველის-უკმარისობის-ანულოპლასტიკა-/-FKSB---ანულოპლასტიკა-(მიტრალური-სარქველის-რგოლის-პლასტიკა-)-მიტრალური-სარქველის-უკმარისობის-გამო,-FGSE00--სამკარიანი-სარქველის-მექანიკური-პროთეზის-ჩადგმა/-FKSD00-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/-FKSD00---მიტრალური-სარქველის-ჩანაცვლება-მექანიკური-პროთეზით,-FMSC--აორტალური-სარქველის-უკმარისობის-აღდგენითი-ოპერაცი/-FKSD00---მიტრალური-სარქველის-ჩანაცვლება-მექანიკური-პროთეზით,-FGSA10---სამკარიანი-სარქველის-კომისუროტომია-შეძენილი-სტენოზის-დროს/-FKSD00---მიტრალური-სარქველის-ჩანაცვლება-მექანიკური-პროთეზით,-FGSC---სამკარიანი-სარქველის-უკმარისობის-ანულოპლასტიკა/-FKSD00---მიტრალური-სარქველის-ჩანაცვლება-მექანიკური-პროთეზით,-FGSE00--სამკარიანი-სარქველის-მექანიკური-პროთეზის-ჩადგმა/-FMSD00---აორტალური-სარქველის-შეცვლა-მექნიკური-პროთეზით,-FGSA10---სამკარიანი-სარქველის-კომისუროტომია-შეძენილი-სტენოზის-დროს/-FMSD00---აორტალური-სარქველის-შეცვლა-მექნიკური-პროთეზით,-FGSC---სამკარიანი-სარქველის-უკმარისობის-ანულოპლასტიკა/-FMSD00---აორტალური-სარქველის-შეცვლა-მექნიკური-პროთეზით,-FGSE00--სამკარიანი-სარქველის-მექანიკური-პროთეზის-ჩადგმა/-FKSC--აღდგენითი-ოპერაცია-მიტრალური-სარქველის-უკმარისობის-გამო,-FMSD00---აორტალური-სარქველის-შეცვლა-მექნიკური-პროთეზით</t>
  </si>
  <si>
    <t>-/-I05-/-I06-/-I07-/I08/I34-/-I35-/-I36-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რამდენიმე-სარქვლის-ერთდროული-დაზიანება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/--FKSB---ანულოპლასტიკა-(მიტრალური-სარქველის-რგოლის-პლასტიკა-)-მიტრალური-სარქველის-უკმარისობის-გამო,-FMSC--აორტალური-სარქველის-უკმარისობის-აღდგენითი-ოპერაცია/-FKSB---ანულოპლასტიკა-(მიტრალური-სარქველის-რგოლის-პლასტიკა-)-მიტრალური-სარქველის-უკმარისობის-გამო,-FGSA---სამკარიანი-სარქველის-სტენოზის-აღდგენითი-ოპერაცია-/-FKSB---ანულოპლასტიკა-(მიტრალური-სარქველის-რგოლის-პლასტიკა-)-მიტრალური-სარქველის-უკმარისობის-გამო,-FGSC---სამკარიანი-სარქველის-უკმარისობის-ანულოპლასტიკა-/-FKSB---ანულოპლასტიკა-(მიტრალური-სარქველის-რგოლის-პლასტიკა-)-მიტრალური-სარქველის-უკმარისობის-გამო,-FGSE00--სამკარიანი-სარქველის-მექანიკური-პროთეზის-ჩადგმა/-FKSD00-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/-FKSD00---მიტრალური-სარქველის-ჩანაცვლება-მექანიკური-პროთეზით,-FMSC--აორტალური-სარქველის-უკმარისობის-აღდგენითი-ოპერაცი/-FKSD00---მიტრალური-სარქველის-ჩანაცვლება-მექანიკური-პროთეზით,-FGSA10---სამკარიანი-სარქველის-კომისუროტომია-შეძენილი-სტენოზის-დროს/-FKSD00---მიტრალური-სარქველის-ჩანაცვლება-მექანიკური-პროთეზით,-FGSC---სამკარიანი-სარქველის-უკმარისობის-ანულოპლასტიკა/-FKSD00---მიტრალური-სარქველის-ჩანაცვლება-მექანიკური-პროთეზით,-FGSE00--სამკარიანი-სარქველის-მექანიკური-პროთეზის-ჩადგმა/-FMSD00---აორტალური-სარქველის-შეცვლა-მექნიკური-პროთეზით,-FGSA10---სამკარიანი-სარქველის-კომისუროტომია-შეძენილი-სტენოზის-დროს/-FMSD00---აორტალური-სარქველის-შეცვლა-მექნიკური-პროთეზით,-FGSC---სამკარიანი-სარქველის-უკმარისობის-ანულოპლასტიკა/-FMSD00---აორტალური-სარქველის-შეცვლა-მექნიკური-პროთეზით,-FGSE00--სამკარიანი-სარქველის-მექანიკური-პროთეზის-ჩადგმა/-FKSC--აღდგენითი-ოპერაცია-მიტრალური-სარქველის-უკმარისობის-გამო,-FMSD00---აორტალური-სარქველის-შეცვლა-მექნიკური-პროთეზით-/-</t>
  </si>
  <si>
    <t>I05-/-I06-/-I07-/-I08-/-I34-/-I35-/-I36-/-I20-I25-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რამდენიმე-სარქვლის-ერთდროული-დაზიანება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გულის-იშემიური-ავადმყოფობა--/--FKSD00-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GSA---სამკარიანი-სარქველის-სტენოზის-აღდგენითი-ოპერაცი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GSC---სამკარიანი-სარქველის-უკმარისობის-ანულოპლასტიკ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GSE00--სამკარიანი-სარქველის-მექანიკური-პროთეზის-ჩადგმ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GSC---სამკარიანი-სარქველის-უკმარისობის-ანულოპლასტიკა,-FKSD00---მიტრალური-სარქველის-ჩანაცვლება-მექა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</t>
  </si>
  <si>
    <t>I05-/-I06-/-I07-/-I08-/-I34-/-I35-/-I36-/----I20-I25-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რამდენიმე-სარქვლის-ერთდროული-დაზიანება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----გულის-იშემიური-ავადმყოფობა---/--FKSD00-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GSA---სამკარიანი-სარქველის-სტენოზის-აღდგენითი-ოპერაცი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GSC---სამკარიანი-სარქველის-უკმარისობის-ანულოპლასტიკ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FGSE00--სამკარიანი-სარქველის-მექანიკური-პროთეზის-ჩადგმ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/--FGSC---სამკარიანი-სარქველის-უკმარისობის-ანულოპლასტიკა,-FKSD00---მიტრალური-სარქველის-ჩანაცვლება-მექანიკური-პროთეზით,-FNSA---მარჯვენა-გულმკერდის-არტერიიდან-(-internal-mammary-artery)-კორონარულ-არტერიებთან-ანასტომოზის-შეერთებ,-FNSC---აორტო-კორონარული-ვენური-შუნტირება-(-bypass)</t>
  </si>
  <si>
    <t>I05-/-I06-/-I07-/I08/I34-/-I35-/-I36-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რამდენიმე-სარქვლის-ერთდროული-დაზიანება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გულის-იშემიური-ავადმყოფობა--/--FGSC---სამკარიანი-სარქველის-უკმარისობის-ანულოპლასტიკა,-FKSD00-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/-FKSD00-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,-FGSA---სამკარიანი-სარქველის-სტენოზის-აღდგენითი-ოპერაცია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,-FGSC---სამკარიანი-სარქველის-უკმარისობის-ანულოპლასტიკა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,-FGSA---სამკარიანი-სარქველის-სტენოზის-აღდგენითი-ოპერაცია</t>
  </si>
  <si>
    <t>I05-/-I06-/-I07-/I08/I34-/-I35-/-I36-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რამდენიმე-სარქვლის-ერთდროული-დაზიანება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----გულის-იშემიური-ავადმყოფობა---/---FGSC---სამკარიანი-სარქველის-უკმარისობის-ანულოპლასტიკა,-FKSD00-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/-FKSD00---მიტრალური-სარქველის-ჩანაცვლება-მექანიკური-პროთეზით,-FMSD00---აორტალური-სარქველის-შეცვლა-მექნიკური-პროთეზით,-FGSA---სამკარიანი-სარქველის-სტენოზის-აღდგენითი-ოპერაცია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,-FGSC---სამკარიანი-სარქველის-უკმარისობის-ანულოპლასტიკა/-FKSB---ანულოპლასტიკა-(მიტრალური-სარქველის-რგოლის-პლასტიკა-)-მიტრალური-სარქველის-უკმარისობის-გამო,-FMSD00---აორტალური-სარქველის-შეცვლა-მექნიკური-პროთეზით,-FGSA---სამკარიანი-სარქველის-სტენოზის-აღდგენითი-ოპერაცია</t>
  </si>
  <si>
    <t>I05-/-I06-/-I07-/-I34-/-I35-/-I36-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-/--FMSD10---აორტალური-სარქველის-შეცვლა-ბიოლოგიური-პროთეზით-/-FKSD10---მიტრალური-სარქველის-ჩანაცვლება-ბიოლოგიური-პროთეზით-/-FGSE10---სამკარიანი-სარქველის-ბიოლოგიური-პროთეზის-ჩადგმა</t>
  </si>
  <si>
    <t>I08/I34/I35/I20---I25-/-რამდენიმე-სარქვლის-ერთდროული-დაზიანება/-მიტრალური-სარქვლის-არარევმატული-დაზიანებები/-აორტის-სარქვლის-არარევმატული-დაზიანებები/-გულის-იშემიური-ავადმყოფობა-/-FMSD10---აორტალური-სარქველის-შეცვლა-ბიოლოგიური-პროთეზით,-FKSD10---მიტრალური-სარქველის-ჩანაცვლება-ბიოლოგიური-პროთეზით/-FMSD10---აორტალური-სარქველის-შეცვლა-ბიოლოგიური-პროთეზით,-FGSE10---სამკარიანი-სარქველის-ბიოლოგიური-პროთეზის-ჩადგმა/-FGSE10---სამკარიანი-სარქველის-ბიოლოგიური-პროთეზის-ჩადგმა,-FKSD10---მიტრალური-სარქველის-ჩანაცვლება-ბიოლოგიური-პროთეზით/-FMSD10---აორტალური-სარქველის-შეცვლა-ბიოლოგიური-პროთეზით,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MSD10---აორტალური-სარქველის-შეცვლა-ბიოლოგიური-პროთეზით,-FGSE10---სამკარიანი-სარქველის-ბიოლოგიური-პროთეზის-ჩადგმ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GSE10---სამკარიანი-სარქველის-ბიოლოგიური-პროთეზის-ჩადგმა,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</t>
  </si>
  <si>
    <t>-/-I08/I34/I35/I20---I25-/-რამდენიმე-სარქვლის-ერთდროული-დაზიანება/-მიტრალური-სარქვლის-არარევმატული-დაზიანებები/-აორტის-სარქვლის-არარევმატული-დაზიანებები/-გულის-იშემიური-ავადმყოფობა-/-FMSD10---აორტალური-სარქველის-შეცვლა-ბიოლოგიური-პროთეზით,-FKSD10---მიტრალური-სარქველის-ჩანაცვლება-ბიოლოგიური-პროთეზით/-FMSD10---აორტალური-სარქველის-შეცვლა-ბიოლოგიური-პროთეზით,-FGSE10---სამკარიანი-სარქველის-ბიოლოგიური-პროთეზის-ჩადგმა/-FGSE10---სამკარიანი-სარქველის-ბიოლოგიური-პროთეზის-ჩადგმა,-FKSD10---მიტრალური-სარქველის-ჩანაცვლება-ბიოლოგიური-პროთეზით/-FMSD10---აორტალური-სარქველის-შეცვლა-ბიოლოგიური-პროთეზით,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MSD10---აორტალური-სარქველის-შეცვლა-ბიოლოგიური-პროთეზით,-FGSE10---სამკარიანი-სარქველის-ბიოლოგიური-პროთეზის-ჩადგმ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GSE10---სამკარიანი-სარქველის-ბიოლოგიური-პროთეზის-ჩადგმა,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-/-</t>
  </si>
  <si>
    <t>I05-/-I06-/-I07-/-I34-/-I35-/-I36/-I20---I25-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გულის-იშემიური-ავადმყოფობა-/-FMSD10---აორტალური-სარქველის-შეცვლა-ბიოლოგიური-პროთეზით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GSE10---სამკარიანი-სარქველის-ბიოლოგიური-პროთეზის-ჩადგმა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/-FMSD10---აორტალური-სარქველის-შეცვლა-ბიოლოგიური-პროთეზით,-FNSA---მარჯვენა-გულმკერდის-არტერიიდან-(-internal-mammary-artery)-კორონარულ-არტერიებთან-შეერთება,-მიდგომა/-FMSD10---აორტალური-სარქველის-შეცვლა-ბიოლოგიური-პროთეზით,-FNSC---აორტო-კორონარული-ვენური-შუნტირება-(-bypass)/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,-მიდგომა/-FKSD10---მიტრალური-სარქველის-ჩანაცვლება-ბიოლოგიური-პროთეზით,-FNSC---აორტო-კორონარული-ვენური-შუნტირება-(-bypass)/-FGSE10---სამკარიანი-სარქველის-ბიოლოგიური-პროთეზის-ჩადგმა,-FNSA---მარჯვენა-გულმკერდის-არტერიიდან-(-internal-mammary-artery)-კორონარულ-არტერიებთან-შეერთება,-მიდგომა/-FGSE10---სამკარიანი-სარქველის-ბიოლოგიური-პროთეზის-ჩადგმა,-FNSC---აორტო-კორონარული-ვენური-შუნტირება-(-bypass)</t>
  </si>
  <si>
    <t>-/-I05-/-I06-/-I07-/-I34-/-I35-/-I36/-I20---I25-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გულის-იშემიური-ავადმყოფობა-/-FMSD10---აორტალური-სარქველის-შეცვლა-ბიოლოგიური-პროთეზით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,--მიდგომა,-FNSC---აორტო-კორონარული-ვენური-შუნტირება-(-bypass)-/-FGSE10---სამკარიანი-სარქველის-ბიოლოგიური-პროთეზის-ჩადგმა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/-FMSD10---აორტალური-სარქველის-შეცვლა-ბიოლოგიური-პროთეზით,-FNSA---მარჯვენა-გულმკერდის-არტერიიდან-(-internal-mammary-artery)-კორონარულ-არტერიებთან-შეერთება,-მიდგომა/-FMSD10---აორტალური-სარქველის-შეცვლა-ბიოლოგიური-პროთეზით,-FNSC---აორტო-კორონარული-ვენური-შუნტირება-(-bypass)/-FKSD10---მიტრალური-სარქველის-ჩანაცვლება-ბიოლოგიური-პროთეზით,-FNSA---მარჯვენა-გულმკერდის-არტერიიდან-(-internal-mammary-artery)-კორონარულ-არტერიებთან-შეერთება,--მიდგომა/-FKSD10---მიტრალური-სარქველის-ჩანაცვლება-ბიოლოგიური-პროთეზით,--FNSC---აორტო-კორონარული-ვენური-შუნტირება-(-bypass)/-FGSE10---სამკარიანი-სარქველის-ბიოლოგიური-პროთეზის-ჩადგმა,-FNSA---მარჯვენა-გულმკერდის-არტერიიდან-(-internal-mammary-artery)-კორონარულ-არტერიებთან-შეერთება,-მიდგომა/-FGSE10---სამკარიანი-სარქველის-ბიოლოგიური-პროთეზის-ჩადგმა,-FNSC---აორტო-კორონარული-ვენური-შუნტირება-(-bypass)-/-</t>
  </si>
  <si>
    <t>I05-/-I06-/-I07-/-I34-/-I35-/-I36-/-I08-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რამდენიმე-სარქვლის-ერთდროული-დაზიანება/-გულის-იშემიური-ავადმყოფობა-/-FMSD10---აორტალური-სარქველის-შეცვლა-ბიოლოგიური-პროთეზით,-FGSC---სამკარიანი-სარქველის-უკმარისობის-ანულოპლასტიკა-/-FMSD10---აორტალური-სარქველის-შეცვლა-ბიოლოგიური-პროთეზით,-FKSB---ანულოპლასტიკა-(მიტრალური-სარქველის-რგოლის-პლასტიკა-)-მიტრალური-სარქველის-უკმარისობის-გამო-/-FKSD10---მიტრალური-სარქველის-ჩანაცვლება-ბიოლოგიური-პროთეზით,-FGSC---სამკარიანი-სარქველის-უკმარისობის-ანულოპლასტიკა-/-FGSE10---სამკარიანი-სარქველის-ბიოლოგიური-პროთეზის-ჩადგმა,-FKSB---ანულოპლასტიკა-(მიტრალური-სარქველის-რგოლის-პლასტიკა-)-მიტრალური-სარქველის-უკმარისობის-გამო-/-FGSE10---სამკარიანი-სარქველის-ბიოლოგიური-პროთეზის-ჩადგმა,-FKSD00---მიტრალური-სარქველის-ჩანაცვლება-მექანიკური-პროთეზით/-FGSE10---სამკარიანი-სარქველის-ბიოლოგიური-პროთეზის-ჩადგმა,-FKSC---აღდგენითი-ოპერაცია-მიტრალური-სარქველის-უკმარისობის-გამო/-FMSD10---აორტალური-სარქველის-შეცვლა-ბიოლოგიური-პროთეზით,-FGSD---აღდგენითი-ოპერაციები-სამკარიანი-სარქველის-უკმარისობის-გამო-/-FKSD10---მიტრალური-სარქველის-ჩანაცვლება-ბიოლოგიური-პროთეზით,-FGSD---აღდგენითი-ოპერაციები-სამკარიანი-სარქველის-უკმარისობის-გამო-/-FMSD10---აორტალური-სარქველის-შეცვლა-ბიოლოგიური-პროთეზით,-FKSC---აღდგენითი-ოპერაცია-მიტრალური-სარქველის-უკმარისობის-გამო</t>
  </si>
  <si>
    <t>-/-I05-/-I06-/-I07-/-I34-/-I35-/-I36-/-I08-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რამდენიმე-სარქვლის-ერთდროული-დაზიანება/-გულის-იშემიური-ავადმყოფობა-/-FMSD10---აორტალური-სარქველის-შეცვლა-ბიოლოგიური-პროთეზით,-FGSC---სამკარიანი-სარქველის-უკმარისობის-ანულოპლასტიკა-/-FMSD10---აორტალური-სარქველის-შეცვლა-ბიოლოგიური-პროთეზით,-FKSB---ანულოპლასტიკა-(მიტრალური-სარქველის-რგოლის-პლასტიკა-)-მიტრალური-სარქველის-უკმარისობის-გამო-/-FKSD10---მიტრალური-სარქველის-ჩანაცვლება-ბიოლოგიური-პროთეზით,-FGSC---სამკარიანი-სარქველის-უკმარისობის-ანულოპლასტიკა-/-FGSE10---სამკარიანი-სარქველის-ბიოლოგიური-პროთეზის-ჩადგმა,-FKSB---ანულოპლასტიკა-(მიტრალური-სარქველის-რგოლის-პლასტიკა-)-მიტრალური-სარქველის-უკმარისობის-გამო-/-FGSE10---სამკარიანი-სარქველის-ბიოლოგიური-პროთეზის-ჩადგმა,-FKSD00---მიტრალური-სარქველის-ჩანაცვლება-მექანიკური-პროთეზით/-FGSE10---სამკარიანი-სარქველის-ბიოლოგიური-პროთეზის-ჩადგმა,-FKSC---აღდგენითი-ოპერაცია--მიტრალური-სარქველის--უკმარისობის-გამო/-FMSD10---აორტალური-სარქველის-შეცვლა-ბიოლოგიური-პროთეზით,-FGSD---აღდგენითი-ოპერაციები-სამკარიანი-სარქველის-უკმარისობის-გამო-/-FKSD10---მიტრალური-სარქველის-ჩანაცვლება-ბიოლოგიური-პროთეზით,--FGSD---აღდგენითი-ოპერაციები-სამკარიანი-სარქველის-უკმარისობის-გამო-/-FMSD10---აორტალური-სარქველის-შეცვლა-ბიოლოგიური-პროთეზით,-FKSC---აღდგენითი-ოპერაცია--მიტრალური-სარქველის--უკმარისობის-გამო-/-</t>
  </si>
  <si>
    <t>I05-/-I06-/-I07-/-I34-/-I35-/-I36-/-I08-/-I20---I25-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რამდენიმე-სარქვლის-ერთდროული-დაზიანება-/-გულის-იშემიური-ავადმყოფობა--/--FMSD10---აორტალური-სარქველის-შეცვლა-ბიოლოგიური-პროთეზით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MSD10---აორტალური-სარქველის-შეცვლა-ბიოლოგიური-პროთეზით,-FGSC---სამკარიანი-სარქველის-უკმარისობის-ანულოპლასტიკა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KSD10---მიტრალური-სარქველის-ჩანაცვლება-ბიოლოგიური-პროთეზით,-FGSC---სამკარიანი-სარქველის-უკმარისობის-ანულოპლასტიკა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GSE10---სამკარიანი-სარქველის-ბიოლოგიური-პროთეზის-ჩადგმ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MSD10---აორტალური-სარქველის-შეცვლა-ბიოლოგიური-პროთეზით,-FGSD---აღდგენითი-ოპერაციები-სამკარიან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KSD10---მიტრალური-სარქველის-ჩანაცვლება-ბიოლოგიური-პროთეზით,-FGSD---აღდგენითი-ოპერაციები-სამკარიან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MSD10---აორტალური-სარქველის-შეცვლა-ბიოლოგიური-პროთეზით,-FKSC---აღდგენითი-ოპერაცია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GSE10---სამკარიანი-სარქველის-ბიოლოგიური-პროთეზის-ჩადგმა,-FKSC---აღდგენითი-ოპერაცია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</t>
  </si>
  <si>
    <t>I05-/-I06-/-I07-/-I34-/-I35-/-I36-/-I08-/-I20---I25--/-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რამდენიმე-სარქვლის-ერთდროული-დაზიანება-/-გულის-იშემიური-ავადმყოფობა--/---FMSD10---აორტალური-სარქველის-შეცვლა-ბიოლოგიური-პროთეზით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MSD10---აორტალური-სარქველის-შეცვლა-ბიოლოგიური-პროთეზით,-FGSC---სამკარიანი-სარქველის-უკმარისობის-ანულოპლასტიკა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KSD10---მიტრალური-სარქველის-ჩანაცვლება-ბიოლოგიური-პროთეზით,-FGSC---სამკარიანი-სარქველის-უკმარისობის-ანულოპლასტიკა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GSE10---სამკარიანი-სარქველის-ბიოლოგიური-პროთეზის-ჩადგმა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-/-FMSD10---აორტალური-სარქველის-შეცვლა-ბიოლოგიური-პროთეზით,-FGSD---აღდგენითი-ოპერაციები-სამკარიან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KSD10---მიტრალური-სარქველის-ჩანაცვლება-ბიოლოგიური-პროთეზით,--FGSD---აღდგენითი-ოპერაციები-სამკარიან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MSD10---აორტალური-სარქველის-შეცვლა-ბიოლოგიური-პროთეზით,-FKSC---აღდგენითი-ოპერაცია--მიტრალური-სარქველის--უკმარისობის-გამო,-FNSA---მარჯვენა-გულმკერდის-არტერიიდან-(-internal-mammary-artery)-კორონარულ-არტერიებთან-შეერთება,-მიდგომა,-FNSC---აორტო-კორონარული-ვენური-შუნტირება-(-bypass)-/-FGSE10---სამკარიანი-სარქველის-ბიოლოგიური-პროთეზის-ჩადგმა,-FKSC---აღდგენითი-ოპერაცია--მიტრალური-სარქველის--უკმარისობის-გამო,-FNSA---მარჯვენა-გულმკერდის-არტერიიდან-(-internal-mammary-artery)-კორონარულ-არტერიებთან-შეერთება,--მიდგომა,-FNSC---აორტო-კორონარული-ვენური-შუნტირება-(-bypass)</t>
  </si>
  <si>
    <t>I20-I25--/-გულის-იშემიური-ავადმყოფობა--/-FNDC1A---გულის-და/ან-კორონარული-არტერიების-ანგიოგრაფია</t>
  </si>
  <si>
    <t>I05-/-I06-/-I07-/-I34-/-I35-/-I36-/-I08-/-I20---I25-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რამდენიმე-სარქვლის-ერთდროული-დაზიანება-/-გულის-იშემიური-ავადმყოფობა--/--FMSD10---აორტალური-სარქველის-შეცვლა-ბიოლოგიური-პროთეზით,-FKSB---ანულოპლასტიკა-(მიტრალური-სარქველის-რგოლის-პლასტიკა-)-მიტრალური-სარქველის-უკმარისობის-გამო,-FGSC---სამკარიანი-სარქველის-უკმარისობის-ანულოპლასტიკა-/-FMSD10---აორტალური-სარქველის-შეცვლა-ბიოლოგიური-პროთეზით,-FKSB---ანულოპლასტიკა-(მიტრალური-სარქველის-რგოლის-პლასტიკა-)-მიტრალური-სარქველის-უკმარისობის-გამო,-FGSC---სამკარიანი-სარქველის-უკმარისობის-ანულოპლასტიკ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</t>
  </si>
  <si>
    <t>D15.1/-I51.3/-I25.3/-I20-I25-/-გულის-კეთილთვისებიანი-სიმსივნე/-ინტრაკარდიული-თრომბოზი,-რომელიც-არ-არის-შეტანილი-სხვა-რუბრიკებში/-გულის-ანევრიზმა/-გულის-იშემიური-ავადმყოფობა-/-FFSW96---სხვა-ოპერაცია-წინაგულზე/-FFSW96---სხვა-ოპერაცია-წინაგულზე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LSW96---სხვა-ოპერაცია-მარცხენა-პარკუჭზე/-FLSW96---სხვა-ოპერაცია-მარცხენა-პარკუჭზე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FSA10---წინაგულის-დაზიანებული-უბნის-ამოკვეთა/-FFSA10---წინაგულის-დაზიანებული-უბნის-ამოკვეთ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FSA20---თრომბექტომია-წინაგულიდან/-FFSA20---თრომბექტომია-წინაგულიდან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FSA30---უცხო-სხეულის-ამოღება-წინაგულიდან/-FFSA30---უცხო-სხეულის-ამოღება-წინაგულიდან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LSB---მარცხენა-პარკუჭის-დაზიანებული-უბნის-ამოკვეთა/-FLSB---მარცხენა-პარკუჭის-დაზიანებული-უბნის-ამოკვეთ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JSC---მარჯვენა-პარკუჭის-დაზიანებული-უბნის-ამოკვეთა/-FJSC---მარჯვენა-პარკუჭის-დაზიანებული-უბნის-ამოკვეთ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LSC---მარცხენა-პარკუჭის-აღდგენითი-ოპერაციები/-FLSC---მარცხენა-პარკუჭის-აღდგენითი-ოპერაციებ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LSD---მარცხენა-პარკუჭის-ოპერაციები/-FLSD---მარცხენა-პარკუჭის-ოპერაციებ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</t>
  </si>
  <si>
    <t>-/-D15.1/-I51.3/-I25.3/-I20-I25-/-გულის-კეთილთვისებიანი-სიმსივნე/-ინტრაკარდიული-თრომბოზი,-რომელიც-არ-არის-შეტანილი-სხვა-რუბრიკებში/-გულის-ანევრიზმა/-გულის-იშემიური-ავადმყოფობა-/-FFSW96---სხვა-ოპერაცია-წინაგულზე/-FFSW96---სხვა-ოპერაცია-წინაგულზე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LSW96---სხვა-ოპერაცია-მარცხენა-პარკუჭზე/-FLSW96---სხვა-ოპერაცია-მარცხენა-პარკუჭზე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FSA10---წინაგულის-დაზიანებული-უბნის-ამოკვეთა/-FFSA10---წინაგულის-დაზიანებული-უბნის-ამოკვეთ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FSA20---თრომბექტომია-წინაგულიდან/-FFSA20---თრომბექტომია-წინაგულიდან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FSA30---უცხო-სხეულის-ამოღება-წინაგულიდან/-FFSA30---უცხო-სხეულის-ამოღება-წინაგულიდან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LSB---მარცხენა-პარკუჭის-დაზიანებული-უბნის-ამოკვეთა/-FLSB---მარცხენა-პარკუჭის-დაზიანებული-უბნის-ამოკვეთ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/-FJSC---მარჯვენა-პარკუჭის-დაზიანებული-უბნის-ამოკვეთა/-FJSC---მარჯვენა-პარკუჭის-დაზიანებული-უბნის-ამოკვეთა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LSC---მარცხენა-პარკუჭის-აღდგენითი-ოპერაციები/-FLSC---მარცხენა-პარკუჭის-აღდგენითი-ოპერაციებ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LSD---მარცხენა-პარკუჭის-ოპერაციები/-FLSD---მარცხენა-პარკუჭის-ოპერაციებ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-)-/-</t>
  </si>
  <si>
    <t>I71--/--აორტის-ანევრიზმა-და-განშრევება--/-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/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/-FCSB08---აღმავალი-აორტის-რეზექცია-და-რეკონსტრუქცია-სისხლძარღვოვანი-პროთეზის-გამოყენებით</t>
  </si>
  <si>
    <t>I71/-I20-I25-/-აორტის-ანევრიზმა-და-განშრევება/-გულის-იშემიური-ავადმყოფობა-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/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/-FCSB08---აღმავალი-აორტის-რეზექცია-და-რეკონსტრუქცია-სისხლძარღვოვანი-პროთეზის-გამოყენებით/-FCSB08---აღმავალი-აორტის-რეზექცია-და-რეკონსტრუქცია-სისხლძარღვოვანი-პროთეზ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</t>
  </si>
  <si>
    <t>-/-I71/-I20-I25-/-აორტის-ანევრიზმა-და-განშრევება/-გულის-იშემიური-ავადმყოფობა-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/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/-FCSB08---აღმავალი-აორტის-რეზექცია-და-რეკონსტრუქცია-სისხლძარღვოვანი-პროთეზის-გამოყენებით/--FCSB08---აღმავალი-აორტის-რეზექცია-და-რეკონსტრუქცია-სისხლძარღვოვანი-პროთეზ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---/-</t>
  </si>
  <si>
    <t>I71--/--აორტის-ანევრიზმა-და-განშრევება--/--FCSB08---აღმავალი-აორტის-რეზექცია-და-რეკონსტრუქცია-სისხლძარღვოვანი-პროთეზის-გამოყენებით,-FMSD00---აორტალური-სარქველის-შეცვლა-მექნიკური-პროთეზით</t>
  </si>
  <si>
    <t>I71/-I20-I25-/-აორტის-ანევრიზმა-და-განშრევება/-გულის-იშემიური-ავადმყოფობა-/-FCSA--გულმკერდის-და-გულმკერდმუცლის-(თორაკოაბდომინალური-აორტის-გაკერვა),-ნაწილობრივი-რეზექცია,-აღდგენა-ჩანართის-გამოყენებით/-FCSA--გულმკერდის-და-გულმკერდმუცლის-(თორაკოაბდომინალური-აორტის-გაკერვა),-ნაწილობრივი-რეზექცია,-აღდგენა-ჩანართის-გამოყენებით,-FMSD00---აორტალური-სარქველის-შეცვლა-მექნიკური-პროთეზით/-FCSA--გულმკერდის-და-გულმკერდმუცლის-(თორაკოაბდომინალური-აორტის-გაკერვა),-ნაწილობრივი-რეზექცია,-აღდგენა-ჩანართ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</t>
  </si>
  <si>
    <t>-/-I71/-I20-I25-/-აორტის-ანევრიზმა-და-განშრევება/-გულის-იშემიური-ავადმყოფობა-/-FCSA--გულმკერდის-და-გულმკერდმუცლის-(თორაკოაბდომინალური-აორტის-გაკერვა),-ნაწილობრივი-რეზექცია,-აღდგენა-ჩანართის-გამოყენებით/-FCSA--გულმკერდის-და-გულმკერდმუცლის-(თორაკოაბდომინალური-აორტის-გაკერვა),-ნაწილობრივი-რეზექცია,-აღდგენა-ჩანართის-გამოყენებით,-FMSD00---აორტალური-სარქველის-შეცვლა-მექნიკური-პროთეზით/-FCSA--გულმკერდის-და-გულმკერდმუცლის-(თორაკოაბდომინალური-აორტის-გაკერვა),-ნაწილობრივი-რეზექცია,-აღდგენა-ჩანართ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-/-</t>
  </si>
  <si>
    <t>I71--/--აორტის-ანევრიზმა-და-განშრევება--/-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FCSB20---აორტის-რკალის-რეზექცია-და-რეკონსტრუქცია-სისხლძარღვოვანი-პროთეზის-გამოყენებით/-FCSB08---აღმავალი-აორტის-რეზექცია-და-რეკონსტრუქცია-სისხლძარღვოვანი-პროთეზის-გამოყენებით,-FCSB20---აორტის-რკალის-რეზექცია-და-რეკონსტრუქცია-სისხლძარღვოვანი-პროთეზის-გამოყენებით/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FCSB20---აორტის-რკალის-რეზექცია-და-რეკონსტრუქცია-სისხლძარღვოვანი-პროთეზ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08---აღმავალი-აორტის-რეზექცია-და-რეკონსტრუქცია-სისხლძარღვოვანი-პროთეზის-გამოყენებით,-FCSB20---აორტის-რკალის-რეზექცია-და-რეკონსტრუქცია-სისხლძარღვოვანი-პროთეზ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</t>
  </si>
  <si>
    <t>-/-I71--/--აორტის-ანევრიზმა-და-განშრევება--/-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FCSB20---აორტის-რკალის-რეზექცია-და-რეკონსტრუქცია-სისხლძარღვოვანი-პროთეზის-გამოყენებით/-FCSB08---აღმავალი-აორტის-რეზექცია-და-რეკონსტრუქცია-სისხლძარღვოვანი-პროთეზის-გამოყენებით,-FCSB20---აორტის-რკალის-რეზექცია-და-რეკონსტრუქცია-სისხლძარღვოვანი-პროთეზის-გამოყენებით/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FCSB20---აორტის-რკალის-რეზექცია-და-რეკონსტრუქცია-სისხლძარღვოვანი-პროთეზის-გამოყენებით,-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08---აღმავალი-აორტის-რეზექცია-და-რეკონსტრუქცია-სისხლძარღვოვანი-პროთეზის-გამოყენებით,-FCSB20---აორტის-რკალის-რეზექცია-და-რეკონსტრუქცია-სისხლძარღვოვანი-პროთეზ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-/-</t>
  </si>
  <si>
    <t>I71--/--აორტის-ანევრიზმა-და-განშრევება--/--FCSB52---დაღმავალ-აორტაში-სტენტის-ჩაყენება-კანქვეშა-მიდგომით</t>
  </si>
  <si>
    <t>I71--/--აორტის-ანევრიზმა-და-განშრევება--/--FCSB40---დაღმავალი-აორტის-რეზექცია-და-რეკონსტრუქცია-სისხლძარღვოვანი-პროთეზის-გამოყენებით</t>
  </si>
  <si>
    <t>I47/-I48/-I49--/--პაროქსიზმული-ტაქიკარდია/-წინაგულების-ფიბრილაცია-და-თრთოლვა/-გულის-რითმის-სხვა-დარღვევები--/--FPSB20---გულის-აბერანტული-გზის-ან-კერის-რადიოსიხშირული-აბლაცია</t>
  </si>
  <si>
    <t>I20-I25--/-გულის-იშემიური-ავადმყოფობა-/--FNDC1A---გულის-და/ან-კორონარული-არტერიების-ანგიოგრაფია,-FNSG02---კორონარული-არტერიების-ანგიოპლასტიკა-კანქვეშა-ტრანსლუმინალური-მიდგომით-/-FNSG02---კორონარული-არტერიების-ანგიოპლასტიკა-კანქვეშა-ტრანსლუმინალური-მიდგომით</t>
  </si>
  <si>
    <t>I45.6/-I47/-I48/-I49--/--ნაადრევი-აგზნების-სინდრომი/-პაროქსიზმული-ტაქიკარდია/-წინაგულების-ფიბრილაცია-და-თრთოლვა/-გულის-რითმის-სხვა-დარღვევები--/--FPSB22---გულის-აბერანტული-გზის-ან-კერის-ტრანსვენური-რადიოსიხშირული-აბლაცია/-FPSB96---გულის-აბერანტული-გზის-ან-კერის-ამოკვეთის-ან-აბლაციის-სხვა-ოპერაცია</t>
  </si>
  <si>
    <t>I48--/--წინაგულების-ფიბრილაცია-და-თრთოლვა--/--FPSB32---ფილტვის-ვენის-გამტარი-გზის-ან-კერის-ტრანსვენური-რადიოსიხშირული-აბლაცია</t>
  </si>
  <si>
    <t>I44/-I45/-I48/-I49--/--წინაგულ-პარკუჭოვანი-(ატრიო-ვენტრიკულური)-და-ჰისის-კონის-მარცხენა-ფეხის-ბლოკადა/-გამტარობის-სხვა-დარღვევები/-წინაგულების-ფიბრილაცია-და-თრთოლვა/-გულის-რითმის-სხვა-დარღვევები--/--FPSE00---გულის-ტრანსვენური-პეისმეკერის-იმპლანტაცია-პარკუჭის-ელექტროდით/-FPSE00---გულის-ტრანსვენური-პეისმეკერის-იმპლანტაცია-პარკუჭის-ელექტროდით,-FPSE30---გულის-ტრანსვენური-პეისმეკერის-პულსის-გენერატორის-გამოცვლა</t>
  </si>
  <si>
    <t>I44/-I45/-I48/-I49--/--წინაგულ-პარკუჭოვანი-(ატრიო-ვენტრიკულური)-და-ჰისის-კონის-მარცხენა-ფეხის-ბლოკადა/-გამტარობის-სხვა-დარღვევები/-წინაგულების-ფიბრილაცია-და-თრთოლვა/-გულის-რითმის-სხვა-დარღვევები--/--FPSE00---გულის-ტრანსვენური-პეისმეკერის-იმპლანტაცია-პარკუჭის-ელექტროდით/-FPSE00---გულის-ტრანსვენური-პეისმეკერის-იმპლანტაცია-პარკუჭის-ელექტროდით,-FPSE30---გულის--ტრანსვენური-პეისმეკერის-პულსის-გენერატორის-გამოცვლა</t>
  </si>
  <si>
    <t>I44/-I45/-I49--/--წინაგულ-პარკუჭოვანი-(ატრიო-ვენტრიკულური)-და-ჰისის-კონის-მარცხენა-ფეხის-ბლოკადა/-გამტარობის-სხვა-დარღვევები/-გულის-რითმის-სხვა-დარღვევები--/--FPSE02---პგულის-მუდმივი-პეისმეკერის-ვენური-იმპლანტაცია-პარკუჭის-და-წინაგულის-სენსორით/-FPSE02---პგულის-მუდმივი-პეისმეკერის-ვენური-იმპლანტაცია-პარკუჭის-და-წინაგულის-სენსორით,-FPSE30---გულის-ტრანსვენური-პეისმეკერის-პულსის-გენერატორის-გამოცვლა/-FPSE20---გულის-ტრანსვენური-პეისმეკერის-იმპლანტაცია-წინაგულის-და-პარკუჭის-ელექტროდებით/-FPSE20---გულის-ტრანსვენური-პეისმეკერის-იმპლანტაცია-წინაგულის-და-პარკუჭის-ელექტროდებით,-FPSE30---გულის-ტრანსვენური-პეისმეკერის-პულსის-გენერატორის-გამოცვლა</t>
  </si>
  <si>
    <t>-/I44/-I45/-I49--/--წინაგულ-პარკუჭოვანი-(ატრიო-ვენტრიკულური)-და-ჰისის-კონის-მარცხენა-ფეხის-ბლოკადა/-გამტარობის-სხვა-დარღვევები/-გულის-რითმის-სხვა-დარღვევები--/--FPSE02---პგულის-მუდმივი-პეისმეკერის-ვენური-იმპლანტაცია-პარკუჭის-და-წინაგულის-სენსორით/-FPSE02---პგულის-მუდმივი-პეისმეკერის-ვენური-იმპლანტაცია-პარკუჭის-და-წინაგულის-სენსორით,-FPSE30---გულის--ტრანსვენური-პეისმეკერის-პულსის-გენერატორის-გამოცვლა/-FPSE20---გულის-ტრანსვენური-პეისმეკერის-იმპლანტაცია-წინაგულის-და-პარკუჭის-ელექტროდებით/-FPSE20---გულის-ტრანსვენური-პეისმეკერის-იმპლანტაცია-წინაგულის-და-პარკუჭის-ელექტროდებით,-FPSE30---გულის--ტრანსვენური-პეისმეკერის-პულსის-გენერატორის-გამოცვლა-/-</t>
  </si>
  <si>
    <t>I25.5/-I42/-I43/-I44/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წინაგულ-პარკუჭოვანი-(ატრიო-ვენტრიკულური)-და-ჰისის-კონის-მარცხენა-ფეხის-ბლოკადა--/--FPSE25---გულის-ტრანსვენური-პეისმეკერის-იმპლანტაცია-ბივენტრიკულური-ელექტროდებით/-FPSF---მუდმივი-ეპიკარდიული-პეისმეკერის-იმპლანტაცია-ან-გამოცვლა</t>
  </si>
  <si>
    <t>Z95.0/-I44-/-I45-/-I49--/--გულის-ხელოვნური-რიტმის-გენერატორის-არსებობა/-წინაგულ-პარკუჭოვანი-(ატრიო-ვენტრიკულური)-და-ჰისის-კონის-მარცხენა-ფეხის-ბლოკადა/-გამტარობის-სხვა-დარღვევები/-გულის-რითმის-სხვა-დარღვევები--/--FPSJ00---პეისმეკერის-პულსის-გენერატორის-ან-ელექტროდის-რევიზია/-FPSE42---წინაგულის-ტრანსვენური-ელექტროდის-იმპლანტაცია/-FPSE44---პარკუჭის-ტრანსვენური-ელექტროდის-იმპლანტაცია</t>
  </si>
  <si>
    <t>Z95.0/-I44-/-I45-/-I49--/--გულის-ხელოვნური-რიტმის-გენერატორის-არსებობა/-წინაგულ-პარკუჭოვანი-(ატრიო-ვენტრიკულური)-და-ჰისის-კონის-მარცხენა-ფეხის-ბლოკადა/-გამტარობის-სხვა-დარღვევები/-გულის-რითმის-სხვა-დარღვევები---/--FPSJ00---პეისმეკერის-პულსის-გენერატორის-ან-ელექტროდის-რევიზია/-FPSE42---წინაგულის-ტრანსვენური-ელექტროდის-იმპლანტაცია/-FPSE44---პარკუჭის-ტრანსვენური-ელექტროდის-იმპლანტაცია</t>
  </si>
  <si>
    <t>I25.5/-I42/-I43/-I44-/-I45/-I47/-I48/-I49-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გამტარობის-სხვა-დარღვევები/-წინაგულ-პარკუჭოვანი-(ატრიო-ვენტრიკულური)-და-ჰისის-კონის-მარცხენა-ფეხის-ბლოკადა/-პაროქსიზმული-ტაქიკარდია/-წინაგულების-ფიბრილაცია-და-თრთოლვა/-გულის-რითმის-სხვა-დარღვევები--/--FPSG30---ტრანსვენური-კარდიოვერტერ–დეფიბრილატორის-იმპლანტაცია-გენერატორით-და-პარკუჭის-ელექტროდით/-FPSG30---ტრანსვენური-კარდიოვერტერ–დეფიბრილატორის-იმპლანტაცია-გენერატორით-და-პარკუჭის-ელექტროდით,-FPSG40---ტრანსვენური-კარდიოვერტერ–დეფიბრილატორის-პულსის-გენერატორის-გამოცვლა</t>
  </si>
  <si>
    <t>-/-I25.5/-I42/-I43/-I44-/-I45/-I47/-I48/-I49-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გამტარობის-სხვა-დარღვევები/-წინაგულ-პარკუჭოვანი-(ატრიო-ვენტრიკულური)-და-ჰისის-კონის-მარცხენა-ფეხის-ბლოკადა/-პაროქსიზმული-ტაქიკარდია/--წინაგულების-ფიბრილაცია-და-თრთოლვა/-გულის-რითმის-სხვა-დარღვევები--/--FPSG30---ტრანსვენური-კარდიოვერტერ–დეფიბრილატორის-იმპლანტაცია-გენერატორით-და-პარკუჭის-ელექტროდით/-FPSG30---ტრანსვენური-კარდიოვერტერ–დეფიბრილატორის-იმპლანტაცია-გენერატორით-და-პარკუჭის-ელექტროდით,-FPSG40---ტრანსვენური-კარდიოვერტერ–დეფიბრილატორის-პულსის-გენერატორის-გამოცვლა-/-</t>
  </si>
  <si>
    <t>I25.5/-I42/-I43/-I44-/-I45/-I47/-I48/-I49-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გამტარობის-სხვა-დარღვევები/-წინაგულ-პარკუჭოვანი-(ატრიო-ვენტრიკულური)-და-ჰისის-კონის-მარცხენა-ფეხის-ბლოკადა/-პაროქსიზმული-ტაქიკარდია/-წინაგულების-ფიბრილაცია-და-თრთოლვა/-გულის-რითმის-სხვა-დარღვევები--/--FPSG33---ტრანსვენური-კარდიოვერტერ–დეფიბრილატორის-იმპლანტაცია-გენერატორით-და-წინაგულის-და-პარკუჭის-ელექტროდებით/-FPSG33---ტრანსვენური-კარდიოვერტერ–დეფიბრილატორის-იმპლანტაცია-გენერატორით-და-წინაგულის-და-პარკუჭის-ელექტროდებით,-FPSG40---ტრანსვენური-კარდიოვერტერ–დეფიბრილატორის-პულსის-გენერატორის-გამოცვლა</t>
  </si>
  <si>
    <t>-/-I25.5/-I42/-I43/-I44-/-I45/-I47/-I48/-I49-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გამტარობის-სხვა-დარღვევები/-წინაგულ-პარკუჭოვანი-(ატრიო-ვენტრიკულური)-და-ჰისის-კონის-მარცხენა-ფეხის-ბლოკადა/-პაროქსიზმული-ტაქიკარდია/--წინაგულების-ფიბრილაცია-და-თრთოლვა/-გულის-რითმის-სხვა-დარღვევები--/--FPSG33---ტრანსვენური-კარდიოვერტერ–დეფიბრილატორის-იმპლანტაცია-გენერატორით-და-წინაგულის-და-პარკუჭის-ელექტროდებით/-FPSG33---ტრანსვენური-კარდიოვერტერ–დეფიბრილატორის-იმპლანტაცია-გენერატორით-და-წინაგულის-და-პარკუჭის-ელექტროდებით,-FPSG40---ტრანსვენური-კარდიოვერტერ–დეფიბრილატორის-პულსის-გენერატორის-გამოცვლა-/-</t>
  </si>
  <si>
    <t>I20-I25-/-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(სტენტის-რაოდენობა---1)</t>
  </si>
  <si>
    <t>I20-I25-/-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-(სტენტის-რაოდენობა---1)</t>
  </si>
  <si>
    <t>I25.5/-I42/-I43/-I44-/-I45/-I47/-I48/-I49-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გამტარობის-სხვა-დარღვევები/-წინაგულ-პარკუჭოვანი-(ატრიო-ვენტრიკულური)-და-ჰისის-კონის-მარცხენა-ფეხის-ბლოკადა/-პაროქსიზმული-ტაქიკარდია/-წინაგულების-ფიბრილაცია-და-თრთოლვა/-გულის-რითმის-სხვა-დარღვევები--/--FPSG30---ტრანსვენური-კარდიოვერტერ–დეფიბრილატორის-იმპლანტაცია-გენერატორით-და-პარკუჭის-ელექტროდით,-FPSG43---ტრანსვენური-კარდიოვერტერ–დეფიბრილატორის-ელექტროდის/ების-გამოცვლა/-FPSG33---ტრანსვენური-კარდიოვერტერ–დეფიბრილატორის-იმპლანტაცია-გენერატორით-და-წინაგულის-და-პარკუჭის-ელექტროდებით,-FPSG43---ტრანსვენური-კარდიოვერტერ–დეფიბრილატორის-ელექტროდის/ების-გამოცვლა</t>
  </si>
  <si>
    <t>I25.5/-I42/-I43/-I44-/-I45/-I47/-I48/-I49-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გამტარობის-სხვა-დარღვევები/-წინაგულ-პარკუჭოვანი-(ატრიო-ვენტრიკულური)-და-ჰისის-კონის-მარცხენა-ფეხის-ბლოკადა/-პაროქსიზმული-ტაქიკარდია/-წინაგულების-ფიბრილაცია-და-თრთოლვა/-გულის-რითმის-სხვა-დარღვევები--/--FPSE25---გულის-ტრანსვენური-პეისმეკერის-იმპლანტაცია-ბივენტრიკულური-ელექტროდებით,-FPSG96---მუდმივი-კარდიოვერტერ–დეფიბრილატორის-იმპლანტაციის-სხვა-ოპერაცია/-FPSE25---გულის-ტრანსვენური-პეისმეკერის-იმპლანტაცია-ბივენტრიკულური-ელექტროდებით,-FPSG96---მუდმივი-კარდიოვერტერ–დეფიბრილატორის-იმპლანტაციის-სხვა-ოპერაცია,-FPSG40---ტრანსვენური-კარდიოვერტერ–დეფიბრილატორის-პულსის-გენერატორის-გამოცვლა</t>
  </si>
  <si>
    <t>-/-I25.5/-I42/-I43/-I44-/-I45/-I47/-I48/-I49--/--იშემიური-კარდიომიოპათია/-კარდიომიოპათია/-კარდიომიოპათია-იმ-ავადმყოფობათა-დროს,-რომლებიც-შეტანილია-სხვა-რუბრიკებში/-გამტარობის-სხვა-დარღვევები/-წინაგულ-პარკუჭოვანი-(ატრიო-ვენტრიკულური)-და-ჰისის-კონის-მარცხენა-ფეხის-ბლოკადა/-პაროქსიზმული-ტაქიკარდია/--წინაგულების-ფიბრილაცია-და-თრთოლვა/-გულის-რითმის-სხვა-დარღვევები--/--FPSE25---გულის-ტრანსვენური-პეისმეკერის-იმპლანტაცია-ბივენტრიკულური-ელექტროდებით,-FPSG96---მუდმივი-კარდიოვერტერ–დეფიბრილატორის-იმპლანტაციის-სხვა-ოპერაცია/-FPSE25---გულის-ტრანსვენური-პეისმეკერის-იმპლანტაცია-ბივენტრიკულური-ელექტროდებით,-FPSG96---მუდმივი-კარდიოვერტერ–დეფიბრილატორის-იმპლანტაციის-სხვა-ოპერაცია,-FPSG40---ტრანსვენური-კარდიოვერტერ–დეფიბრილატორის-პულსის-გენერატორის-გამოცვლა-/-</t>
  </si>
  <si>
    <t>I71/-I20-I25-/-აორტის-ანევრიზმა-და-განშრევება/-გულის-იშემიური-ავადმყოფობა-/-FCSB08---აღმავალი-აორტის-რეზექცია-და-რეკონსტრუქცია-სისხლძარღვოვანი-პროთეზის-გამოყენებით,-FMSD10---აორტალური-სარქველის-შეცვლა-ბიოლოგიური-პროთეზით/-FCSB08---აღმავალი-აორტის-რეზექცია-და-რეკონსტრუქცია-სისხლძარღვოვანი-პროთეზის-გამოყენებით,-FMSD10---აორტალური-სარქველის-შეცვლა-ბიოლოგი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</t>
  </si>
  <si>
    <t>-/-I71/-I20-I25-/-აორტის-ანევრიზმა-და-განშრევება/-გულის-იშემიური-ავადმყოფობა-/-FCSB08---აღმავალი-აორტის-რეზექცია-და-რეკონსტრუქცია-სისხლძარღვოვანი-პროთეზის-გამოყენებით,-FMSD10---აორტალური-სარქველის-შეცვლა-ბიოლოგიური-პროთეზით/-FCSB08---აღმავალი-აორტის-რეზექცია-და-რეკონსტრუქცია-სისხლძარღვოვანი-პროთეზის-გამოყენებით,-FMSD10---აორტალური-სარქველის-შეცვლა-ბიოლოგი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-/-</t>
  </si>
  <si>
    <t>I71/-I20-I25--/--აორტის-ანევრიზმა-და-განშრევება/-გულის-იშემიური-ავადმყოფობა--/-FCSB08---აღმავალი-აორტის-რეზექცია-და-რეკონსტრუქცია-სისხლძარღვოვანი-პროთეზის-გამოყენებით,-FNSA-მარჯვენა-გულმკერდის-არტერიიდან-(-internal-mammary-artery)-კორონარულ-არტერიებთან-შეერთება,-მიდგომა/-FCSB08---აღმავალი-აორტის-რეზექცია-და-რეკონსტრუქცია-სისხლძარღვოვანი-პროთეზის-გამოყენებით,-FNSC--აორტო-კორონარული-ვენური-შუნტირება-(-bypass)/-FCSB08---აღმავალი-აორტის-რეზექცია-და-რეკონსტრუქცია-სისხლძარღვოვანი-პროთეზის-გამოყენებით,-FNSC--აორტო-კორონარული-ვენური-შუნტირება-(-bypass),-FNSA-მარჯვენა-გულმკერდის-არტერიიდან-(-internal-mammary-artery)-კორონარულ-არტერიებთან-შეერთება,-მიდგომა</t>
  </si>
  <si>
    <t>I71/-I20-I25/-I06/-I35-/-აორტის-ანევრიზმა-და-განშრევება/-გულის-იშემიური-ავადმყოფობა/-აორტის-სარქვლის-რევმატული-ავადმყოფობები/-აორტის-სარქვლის-არარევმატული-დაზიანებები-/-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08---აღმავალი-აორტის-რეზექცია-და-რეკონსტრუქცია-სისხლძარღვოვანი-პროთეზის-გამოყენებით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08---აღმავალი-აორტის-რეზექცია-და-რეკონსტრუქცია-სისხლძარღვოვანი-პროთეზის-გამოყენებით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შეერთება/-მიდგომა/-FCSB08---აღმავალი-აორტის-რეზექცია-და-რეკონსტრუქცია-სისხლძარღვოვანი-პროთეზის-გამოყენებით,-FMSD00---აორტალური-სარქველის-შეცვლა-მექნიკური-პროთეზით,-FNSC---აორტო-კორონარული-ვენური-შუნტირება-(-bypass)</t>
  </si>
  <si>
    <t>-/-I71/-I20-I25/-I06/-I35-/-აორტის-ანევრიზმა-და-განშრევება/-გულის-იშემიური-ავადმყოფობა/-აორტის-სარქვლის-რევმატული-ავადმყოფობები/--აორტის-სარქვლის-არარევმატული-დაზიანებები-/-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FKSB---ანულოპლასტიკა-(მიტრალური-სარქველის-რგოლის-პლასტიკა-)-მიტრალური-სარქველის-უკმარისობის-გამო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08---აღმავალი-აორტის-რეზექცია-და-რეკონსტრუქცია-სისხლძარღვოვანი-პროთეზის-გამოყენებით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08---აღმავალი-აორტის-რეზექცია-და-რეკონსტრუქცია-სისხლძარღვოვანი-პროთეზის-გამოყენებით,-FMSD00---აორტალური-სარქველის-შეცვლა-მექნიკური-პროთეზით,-FNSA---მარჯვენა-გულმკერდის-არტერიიდან-(-internal-mammary-artery)-კორონარულ-არტერიებთან-შეერთება/-მიდგომა/-FCSB08---აღმავალი-აორტის-რეზექცია-და-რეკონსტრუქცია-სისხლძარღვოვანი-პროთეზის-გამოყენებით,-FMSD00---აორტალური-სარქველის-შეცვლა-მექნიკური-პროთეზით,-FNSC---აორტო-კორონარული-ვენური-შუნტირება-(-bypass)-/-</t>
  </si>
  <si>
    <t>I30-I32--/--მწვავე-პერიკარდიტი/-პერიკარდიუმის-სხვა-ავადმყოფობები/-პერიკარდიტი,-განვითარებული-იმ-ავადმყოფობათა-დროს,-რომლებიც-შეტანილია-სხვა-რუბრიკებში--/--FESC00---პერიკარდიოპლევროსტომია/-FESB10---პერიკარდიუმის-დეკომპრესია-და-დრენირება</t>
  </si>
  <si>
    <t>I20-I25--/-გულის-იშემიური-ავადმყოფობა--/-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(სტენტის-რაოდენობა---2)</t>
  </si>
  <si>
    <t>I20-I25--/-გულის-იშემიური-ავადმყოფობა--/-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-(სტენტის-რაოდენობა---2)</t>
  </si>
  <si>
    <t>I30-I32--/--მწვავე-პერიკარდიტი/-პერიკარდიუმის-სხვა-ავადმყოფობები/-პერიკარდიტი,-განვითარებული-იმ-ავადმყოფობათა-დროს,-რომლებიც-შეტანილია-სხვა-რუბრიკებში--/--FESF10---სუბტოტალური-პერიკარდექტომია/-FESF20---პერიკარდექტომია-დეკორტიკაციასთან-ერთად</t>
  </si>
  <si>
    <t>I30-I32--/--მწვავე-პერიკარდიტი/-პერიკარდიუმის-სხვა-ავადმყოფობები/-პერიკარდიტი,-განვითარებული-იმ-ავადმყოფობათა-დროს,-რომლებიც-შეტანილია-სხვა-რუბრიკებში--/---FESF10---სუბტოტალური-პერიკარდექტომია/-FESF20---პერიკარდექტომია-დეკორტიკაციასთან-ერთად</t>
  </si>
  <si>
    <t>I05-/-I06-/-I07-/-I34-/-I35-/-I36-/-I08-/-I20---I25--/-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-/-რამდენიმე-სარქვლის-ერთდროული-დაზიანება-/-გულის-იშემიური-ავადმყოფობა--/-FGSC---სამკარიანი-სარქველის-უკმარისობის-ანულოპლასტიკა,-FKSD10---მიტრალური-სარქველის-ჩანაცვლება-ბიოლოგუირი-პროთეზით,-FMSD10---აორტალური-სარქველის-შეცვლა-ბიოლოგიური-პროთეზით/-FGSC---სამკარიანი-სარქველის-უკმარისობის-ანულოპლასტიკა,-FKSD10---მიტრალური-სარქველის-ჩანაცვლება-ბიოლოგუირი-პროთეზით,-FMSD10---აორტალური-სარქველის-შეცვლა-ბიოლოგიური-პროთეზით,-FNSA01---მარჯვენა-გულმკერდის-არტერიიდან-(-internal-mammary-artery)-კორონარულ-არტერიებთან-ანასტომოზის-შექმნა,-ერთი-დისტალური-ანასტომოზი,-FNSC---აორტო-კორონარული-ვენური-შუნტირება-(-bypass)/</t>
  </si>
  <si>
    <t>I05/-I34--/--მიტრალური-სარქვლის-რევმატული-ავადმყოფობები/-მიტრალური-სარქვლის-არარევმატული-დაზიანებები--/--FKSD10---მიტრალური-სარქველის-ჩანაცვლება-ბიოლოგუირი-პროთეზით,-GASB30---პარასტერნალური-მინითორაკოტომია</t>
  </si>
  <si>
    <t>I71/-I20-I25-/-აორტის-ანევრიზმა-და-განშრევება/-გულის-იშემიური-ავადმყოფობა-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,-FCSB20---აორტის-რკალის-რეზექცია-და-რეკონსტრუქცია-სისხლძარღვოვანი-პროთეზის-გამოყენებით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,-FCSB20---აორტის-რკალის-რეზექცია-და-რეკონსტრუქცია-სისხლძარღვოვანი-პროთეზ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02---აორტის-ბოლქვის-და-აღმავალი-აორტის-რეზექცია,-ბიოლოგიური-სარქვლის-ჩაკერება-და-კორონარების-რეიმპლანტაცია-სისხლძარღვოვან-პროთეზში/-FCSB02---აორტის-ბოლქვის-და-აღმავალი-აორტის-რეზექცია,-ბიოლოგიური-სარქვლის-ჩაკერება-და-კორონარების-რეიმპლანტაცია-სისხლძარღვოვან-პროთეზშ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</t>
  </si>
  <si>
    <t>-/-I71/-I20-I25-/-აორტის-ანევრიზმა-და-განშრევება/-გულის-იშემიური-ავადმყოფობა-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04---სარქველშემანარჩუნებელი-აორტის-ბოლქვის-და-აღმავალი-აორტის-რეზექცია-კორონარული-არტერიების-რეიმპლანტაციით,-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,-FCSB20---აორტის-რკალის-რეზექცია-და-რეკონსტრუქცია-სისხლძარღვოვანი-პროთეზის-გამოყენებით/-FCSB00---აორტის-ბოლქვის-და-აღმავალი-აორტის-რეზექცია-კორონარული-არტერიების-რეიმპლანტაციით-სარქველშემცველ-კომპოზიტურ-სისხლძარღვოვან-პროთეზში,-FCSB20---აორტის-რკალის-რეზექცია-და-რეკონსტრუქცია-სისხლძარღვოვანი-პროთეზის-გამოყენებით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/-FCSB02---აორტის-ბოლქვის-და-აღმავალი-აორტის-რეზექცია,-ბიოლოგიური-სარქვლის-ჩაკერება-და-კორონარების-რეიმპლანტაცია-სისხლძარღვოვან-პროთეზში/-FCSB02---აორტის-ბოლქვის-და-აღმავალი-აორტის-რეზექცია,-ბიოლოგიური-სარქვლის-ჩაკერება-და-კორონარების-რეიმპლანტაცია-სისხლძარღვოვან-პროთეზში,-FNSA---მარჯვენა-გულმკერდის-არტერიიდან-(-internal-mammary-artery)-კორონარულ-არტერიებთან-შეერთება/-მიდგომა,-FNSC---აორტო-კორონარული-ვენური-შუნტირება-(-bypass)-/-</t>
  </si>
  <si>
    <t>I20-I25--/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(სტენტის-რაოდენობა---3)</t>
  </si>
  <si>
    <t>I20-I25--/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-(სტენტის-რაოდენობა---3)</t>
  </si>
  <si>
    <t>I20-I25--/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(სტენტის-რაოდენობა---4)</t>
  </si>
  <si>
    <t>I20-I25--/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-(სტენტის-რაოდენობა---4)</t>
  </si>
  <si>
    <t>I20-I25--/-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(სტენტის-რაოდენობა---5)</t>
  </si>
  <si>
    <t>I20-I25--/--გულის-იშემიური-ავადმყოფობა--/-FNDC1A---გულის-და/ან-კორონარული-არტერიების-ანგიოგრაფია,-FNSG05---კორონარული-არტერიების-ანგიოპლასტიკა-სტენტის-ჩადგმით-კანქვეშა-ტრანსლუმინალური-მიდგომით/-FNSG05---კორონარული-არტერიების-ანგიოპლასტიკა-სტენტის-ჩადგმით-კანქვეშა-ტრანსლუმინალური-მიდგომით--(სტენტის-რაოდენობა---5)</t>
  </si>
  <si>
    <t>I20-I25--/--გულის-იშემიური-ავადმყოფობა--/-FNSA-მარჯვენა-გულმკერდის-არტერიიდან-(-internal-mammary-artery)-კორონარულ-არტერიებთან-შეერთება,-მიდგომა/-FNSC--აორტო-კორონარული-ვენური-შუნტირება-(-bypass)/-FNSC--აორტო-კორონარული-ვენური-შუნტირება-(-bypass),-FNSA-მარჯვენა-გულმკერდის-არტერიიდან-(-internal-mammary-artery)-კორონარულ-არტერიებთან-შეერთება,-მიდგომა</t>
  </si>
  <si>
    <t>I05-/-I06-/-I07-/-I34-/-I35-/-I36/-I42.1/-I42.2-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გულის-იშემიური-ავადმყოფობა/-ობსტრუქციული-ჰიპერტროფიული-კარდიომიოპათია/-სხვა-ჰიპერტროფული-კარდიომიოპათიები-/-FKSA--მიტრალური-სარქველის-აღდგენა-სტენოზის-გამო/-FKSB--ანულოპლასტიკა-(მიტრალური-სარქველის-რგოლის-პლასტიკა-)-მიტრალური-სარქველის-უკმარისობის-გამო/-FKSC--აღდგენითი-ოპერაცია-მიტრალური-სარქველის-უკმარისობის-გამო/-FKSD00--მიტრალური-სარქველის-ჩანაცვლება-მექანიკური-პროთეზით/-FMSA--აორტალური-სარქველის-სტენოზის-აღდგენითი-ოპერაცია/-FMSB--აორტალური-ხვრელის-გაფართოება/-FMSC--აორტალური-სარქველის-უკმარისობის-აღდგენითი-ოპერაცია/-FMSD00--აორტალური-სარქველის-შეცვლა-მექნიკური-პროთეზით/-FGSA--სამკარიანი-სარქველის-სტენოზის-აღდგენითი-ოპერაცია/-FGSC--სამკარიანი-სარქველის-უკმარისობის-ანულოპლასტიკა/-FGSD--აღდგენითი-ოპერაციები-სამკარიანი-სარქველის-უკმარისობის-გამო/-FGSE00--სამკარიანი-სარქველის-მექანიკური-პროთეზის-ჩადგმა/-FLSE--მარცხენა-პარკუჭის-ხვრელის-ობსტრუქციის-აღდგენითი-ოპერაცია</t>
  </si>
  <si>
    <t>-/-I05-/-I06-/-I07-/-I34-/-I35-/-I36/-I42.1/-I42.2-/-მიტრალური-სარქვლის-რევმატული-ავადმყოფობები-/-აორტის-სარქვლის-რევმატული-ავადმყოფობები-/-სამკარიანი-სარქვლის-რევმატული-ავადმყოფობები-/-მიტრალური-სარქვლის-არარევმატული-დაზიანებები-/-აორტის-სარქვლის-არარევმატული-დაზიანებები-/-სამკარიანი-სარქვლის-არარევმატული-დაზიანებები/-გულის-იშემიური-ავადმყოფობა/-ობსტრუქციული-ჰიპერტროფიული-კარდიომიოპათია/--სხვა-ჰიპერტროფული-კარდიომიოპათიები-/-FKSA--მიტრალური-სარქველის-აღდგენა-სტენოზის-გამო/-FKSB--ანულოპლასტიკა-(მიტრალური-სარქველის-რგოლის-პლასტიკა-)-მიტრალური-სარქველის-უკმარისობის-გამო/-FKSC--აღდგენითი-ოპერაცია-მიტრალური-სარქველის-უკმარისობის-გამო/-FKSD00--მიტრალური-სარქველის-ჩანაცვლება-მექანიკური-პროთეზით/-FMSA--აორტალური-სარქველის-სტენოზის-აღდგენითი-ოპერაცია/-FMSB--აორტალური-ხვრელის-გაფართოება/-FMSC--აორტალური-სარქველის-უკმარისობის-აღდგენითი-ოპერაცია/-FMSD00--აორტალური-სარქველის-შეცვლა-მექნიკური-პროთეზით/--FGSA--სამკარიანი-სარქველის-სტენოზის-აღდგენითი-ოპერაცია/-FGSC--სამკარიანი-სარქველის-უკმარისობის-ანულოპლასტიკა/-FGSD--აღდგენითი-ოპერაციები-სამკარიანი-სარქველის-უკმარისობის-გამო/-FGSE00--სამკარიანი-სარქველის-მექანიკური-პროთეზის-ჩადგმა/-FLSE--მარცხენა-პარკუჭის-ხვრელის-ობსტრუქციის-აღდგენითი-ოპერაცია-/-</t>
  </si>
  <si>
    <t>I20-I25--/-გულის-იშემიური-ავადმყოფობა--/-FNDC1A---გულის-და/ან-კორონარული-არტერიების-ანგიოგრაფია.</t>
  </si>
  <si>
    <t>ქვეკომპონენტი:-გადაუდებელი-სტაციონარული-მომსახურება---საბაზისო-პაკეტი_x000D_
დიაგნოზი:-I21.2---მიოკარდიუმის--სხვა-ლოკალიზაციის-მწვავე-ტრანსმურული-ინფარქტი_x000D_
ჩარევები:-FNSG05---FNSG05---კორონარული-არტერიების-ანგიოპლასტიკა-სტენტის-ჩადგმით-კანქვეშა-ტრანსლუმინალური-მიდგომით-(რაოდენობა---1)_x000D_
WAA4---WAA4---ზოგადი-ანესთეზია-(რაოდენობა---1)_x000D_
ZYZX82---ZYZX82---წინასაოპერაციო-და-ოპერაციის-შემდგომი-მოვლა-(რაოდენობა---1)_x000D_
პროცენტი:-70.00_x000D_
ასაკობრივი-ჯგუფი:-18+</t>
  </si>
  <si>
    <t>ორი-და-მეტი-სარქვლის-პლასტიკა/პროთეზირება-/-გულის-კეთილთვისებიანი-სიმსივნის-ამოკვეთა,-2-და-მეტი-სარქვლის-პლასტიკა/პროთეზირება--/-ორი-და-მეტი--სარქვლის-პლასტიკა/პროთეზირება-და-აორტო-კორონარული-შუნტირება-(მინითორაკოტომიით-ან-მის-გარეშე)</t>
  </si>
  <si>
    <t>აორტის-ანევრიზმის-რეკონსტრუქცია-აორტო--კორონარულ-შუნტირებასთან-ერთად-ან-მის-გარეშე-/-აორტის-ანევრიზმის-რეკონსტრუქცია-და/ან-სარქვლ(ებ)ის-პლასტიკა/პროთეზირება--აორტო-კორონარული-შუნტირებით-ან-მის-გარეშე</t>
  </si>
  <si>
    <t>გულის-აბერანტული-კერის-აბლაცია</t>
  </si>
  <si>
    <t>გულის-აბერანტული-კერის-მაღალტექნოლოგიური-აბლაცია</t>
  </si>
  <si>
    <t>პეისმეიკერის-(რიტმის-წარმმართველის)-იმპლანტაცია</t>
  </si>
  <si>
    <t>სამ-კამერიანი-პეისმეიკერის-იმპლანტაცია-(დეფიბრილატორის-გარეშე)/-რეიმპლანტაცია/მუდმივი-ეპიკარდიული-პეისმეკერის-იმპლანტაცია-ან-გამოცვლა</t>
  </si>
  <si>
    <t>ერთ/ორ-კამერიანი-კარდიოვერტერ-დეფიბრილატორის-იმპლანტაცია/-რეიმპლანტაცია</t>
  </si>
  <si>
    <t>რესინქრონიზატორ-დეფიბრილატორის-იმპლანტაცია/-რეიმპლანტაცია</t>
  </si>
  <si>
    <t>ბალონური-დილატაცია</t>
  </si>
  <si>
    <t>ქვეკომპონენტი:-გადაუდებელი-სტაციონარული-მომსახურება---საბაზისო-პაკეტი_x000D_
დიაგნოზი:-I71.4---I71.4---მუცლის-აორტის-ანევრიზმა-გასკდომის-გარეშე_x000D_
ჩარევები:-FXF000---FXF000---ელექტროკარდიოგრაფია-(რაოდენობა---1)_x000D_
FCSA48---FCSA48---დაღმავალი-აორტის-აღდგნითი-ოპერაცია-ჩანართის-გამოყენებით-(რაოდენობა---1)_x000D_
PDDE4D---PDDE4D---ქვედა-კიდურის-არტერიის-ულტრაბგერითი-გამოკვლევა-დოპლერის-მეთოდით-(რაოდენობა---1)_x000D_
WAA870---WAA870---სხვა-ოპერაციის-შემდგომ-ინტენსიური-თერაპია-(რაოდენობა---3)_x000D_
PDDD4A---PDDD4A---ქვედა-კიდურის-არტერიების-კომპიუტერული-ტომოგრაფია-(რაოდენობა---1)_x000D_
GDDA1A---GDDA1A---გულმკერდის--ღრუს-ორგანოების-რენტგენოლოგიური-გამოკვლევა-(რაოდენობა---1)_x000D_
PADE6D---PADE6D---კისრის-არტერიების-ულტრაბგერითი-გამოკვლევა-დოპლერის-მეთოდით-(რაოდენობა---1)_x000D_
PDSG10---PDSG10---ოპერაცია-ინფრარენალური-მუცლის-აორტის-ანევრიზმის-გამო-(რაოდენობა---1)_x000D_
PCDD1A---PCDD1A---მუცლის-აორტისა-და-მისიტოტების-კომპიუტერული-ტომოგრაფია-(რაოდენობა---1)_x000D_
JXDE3A---JXDE3A---მუცლის-ღრუს-ულტრაბგერითი-გამოკვლევა-(რაოდენობა---1)_x000D_
პროცენტი:-100.00_x000D_
ასაკობრივი-ჯგუფი:-0-17</t>
  </si>
  <si>
    <t>კორონარული-ანგიოპლასტიკა-(სტენტირება-1-სტენტით)</t>
  </si>
  <si>
    <t>კორონარული-ანგიოპლასტიკა-(სტენტირება-2-სტენტით)</t>
  </si>
  <si>
    <t>კორონარული-ანგიოპლასტიკა-(სტენტირება-3-სტენტით)</t>
  </si>
  <si>
    <t>კორონარული-ანგიოპლასტიკა-(სტენტირება-4-სტენტით)</t>
  </si>
  <si>
    <t>კორონარული-ანგიოპლასტიკა-(სტენტირება-5-სტენტით)</t>
  </si>
  <si>
    <t>აორტო-კორონარული-შუნტირება/-გულის-კეთილთვისებიანი-სიმსივნის-ამოკვეთა/თრომბექტომია,-აორტო-კორონარული-შუნტირებით-ან-მის-გარეშე/სხვა-ოპერაციები-პარკუჭსა-და-წინაგულზე,-აორტო-კორონარული-შუნტირებით-ან-მის-გარეშე</t>
  </si>
  <si>
    <t>ქვეკომპონენტი:-გადაუდებელი-სტაციონარული-მომსახურება---საბაზისო-პაკეტი_x000D_
დიაგნოზი:-R00.0---ტაქიკარდია,-დაუზუსტებელი_x000D_
ჩარევები:-FPXX00---FPXX00---ტრანსვენური-ან-ეპიკარდიული-პეისმეკერის-დროებითი-გამოყენება-(რაოდენობა---1)_x000D_
ZYZX82---ZYZX82---წინასაოპერაციო-და-ოპერაციის-შემდგომი-მოვლა-(რაოდენობა---1)_x000D_
WAA199---WAA199---სხვა-ადგილობრივი-ანესთეზია-(რაოდენობა---1)_x000D_
პროცენტი:-100.00_x000D_
ასაკობრივი-ჯგუფი:-0-17</t>
  </si>
  <si>
    <t>ერთი-სარქვლის-პლასტიკა/-პროთეზირება-/-გულის-კეთილთვისებიანი-სიმსივნის-ამოკვეთა,-1-სარქვლის-პლასტიკა/პროთეზირება-/--ერთი-სარქვლის-პლასტიკა/პროთეზირება,-აორტო-კორონარული-შუნტირება-/-შეძენილი-VSD-ის-დახურვა-აორტო-კორონარული-შუნტირებით-ან-მის-გარეშე-/გულის-ანევრიზმის-გამო-ოპერაცია-აორტო-კორონარული-შუნტირებით-ან-მის-გარეშე-(მინითორაკოტომიით-ან-მის-გარეშე)</t>
  </si>
  <si>
    <t>-</t>
  </si>
  <si>
    <t>19CAR</t>
  </si>
  <si>
    <t>1CAR</t>
  </si>
  <si>
    <t>20CAR</t>
  </si>
  <si>
    <t>25CAR</t>
  </si>
  <si>
    <t>26CAR</t>
  </si>
  <si>
    <t>27CAR</t>
  </si>
  <si>
    <t>28CAR</t>
  </si>
  <si>
    <t>42CAR</t>
  </si>
  <si>
    <t>47CAR</t>
  </si>
  <si>
    <t>49CAR</t>
  </si>
  <si>
    <t>50CAR</t>
  </si>
  <si>
    <t>51CAR</t>
  </si>
  <si>
    <t>52CAR</t>
  </si>
  <si>
    <t>CAR1</t>
  </si>
  <si>
    <t>CAR11</t>
  </si>
  <si>
    <t>CAR15</t>
  </si>
  <si>
    <t>CAR16</t>
  </si>
  <si>
    <t>CAR17</t>
  </si>
  <si>
    <t>CAR2</t>
  </si>
  <si>
    <t>CAR20</t>
  </si>
  <si>
    <t>CAR5</t>
  </si>
  <si>
    <t>CAR6</t>
  </si>
  <si>
    <t>CAR7</t>
  </si>
  <si>
    <t>ქვეკომპონენტი: გადაუდებელი სტაციონარული მომსახურება - საბაზისო პაკეტი_x000D_
დიაგნოზი: I21.1 - მიოკარდიუმის ქვემო კედლის მწვავე ტრანსმურული ინფარქტი_x000D_
ჩარევები: FNSG05 - FNSG05 - კორონარული არტერიების ანგიოპლასტიკა სტენტის ჩადგმით კანქვეშა ტრანსლუმინალური მიდგომით (რაოდენობა - 1)_x000D_
WAA4 - WAA4 - ზოგადი ანესთეზია (რაოდენობა - 1)_x000D_
ZYZX82 - ZYZX82 - წინასაოპერაციო და ოპერაციის შემდგომი მოვლა (რაოდენობა - 1)_x000D_
პროცენტი: 100.00_x000D_
ასაკობრივი ჯგუფი: 0-17</t>
  </si>
  <si>
    <t>ქვეკომპონენტი: გადაუდებელი სტაციონარული მომსახურება - საბაზისო პაკეტი_x000D_
დიაგნოზი: I21.1 - მიოკარდიუმის ქვემო კედლის მწვავე ტრანსმურული ინფარქტი_x000D_
ჩარევები: WAA4 - WAA4 - ზოგადი ანესთეზია (რაოდენობა - 1)_x000D_
ZYZX82 - ZYZX82 - წინასაოპერაციო და ოპერაციის შემდგომი მოვლა (რაოდენობა - 1)_x000D_
FNSG02 - FNSG02 - კორონარული არტერიების ანგიოპლასტიკა კანქვეშა ტრანსლუმინალური მიდგომით (რაოდენობა - 1)_x000D_
პროცენტი: 70.00_x000D_
ასაკობრივი ჯგუფი: 18+</t>
  </si>
  <si>
    <t>ქვეკომპონენტი: გადაუდებელი სტაციონარული მომსახურება - საბაზისო პაკეტი_x000D_
დიაგნოზი: I21.9 - I21.9 - მიოკარდიუმის მწვავე  დაუზუსტებელი ინფარქტი_x000D_
ჩარევები: FNSG05 - FNSG05 - კორონარული არტერიების ანგიოპლასტიკა სტენტის ჩადგმით კანქვეშა ტრანსლუმინალური მიდგომით (რაოდენობა - 1)_x000D_
WAA4 - WAA4 - ზოგადი ანესთეზია (რაოდენობა - 1)_x000D_
ZYZX82 - ZYZX82 - წინასაოპერაციო და ოპერაციის შემდგომი მოვლა (რაოდენობა - 1)_x000D_
პროცენტი: 100.00_x000D_
ასაკობრივი ჯგუფი: 0-17</t>
  </si>
  <si>
    <t>ქვეკომპონენტი: გადაუდებელი სტაციონარული მომსახურება - საბაზისო პაკეტი_x000D_
დიაგნოზი: R00.0 - ტაქიკარდია, დაუზუსტებელი_x000D_
ჩარევები: FPXX00 - FPXX00 - ტრანსვენური ან ეპიკარდიული პეისმეკერის დროებითი გამოყენება (რაოდენობა - 1)_x000D_
ZYZX82 - ZYZX82 - წინასაოპერაციო და ოპერაციის შემდგომი მოვლა (რაოდენობა - 1)_x000D_
WAA199 - WAA199 - სხვა ადგილობრივი ანესთეზია (რაოდენობა - 1)_x000D_
პროცენტი: 70.00_x000D_
ასაკობრივი ჯგუფი: 18+</t>
  </si>
  <si>
    <t>შემთხვევების რაოდენობა</t>
  </si>
  <si>
    <t>ახალი</t>
  </si>
  <si>
    <t>Row Labels</t>
  </si>
  <si>
    <t>Sum of კოდზე ასანაზღაურებელი თანხა</t>
  </si>
  <si>
    <t>Sum of კოდზე ფაქტიური ხარჯი</t>
  </si>
  <si>
    <t>ჯამი</t>
  </si>
  <si>
    <t>ტარიფი</t>
  </si>
  <si>
    <t>სრული დაფინანსებით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</si>
</sst>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₾_-;\-* #,##0.00\ _₾_-;_-* &quot;-&quot;??\ _₾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1" fillId="2" borderId="0" xfId="0" applyFont="1" applyFill="1"/>
    <xf numFmtId="3" fontId="2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164" fontId="0" fillId="0" borderId="1" xfId="1" applyFont="1" applyBorder="1"/>
    <xf numFmtId="165" fontId="1" fillId="2" borderId="1" xfId="1" applyNumberFormat="1" applyFont="1" applyFill="1" applyBorder="1" applyAlignment="1">
      <alignment vertical="center"/>
    </xf>
    <xf numFmtId="165" fontId="0" fillId="0" borderId="0" xfId="0" applyNumberFormat="1"/>
    <xf numFmtId="165" fontId="0" fillId="3" borderId="1" xfId="0" applyNumberFormat="1" applyFill="1" applyBorder="1"/>
    <xf numFmtId="165" fontId="4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4" borderId="1" xfId="0" applyFill="1" applyBorder="1"/>
    <xf numFmtId="166" fontId="5" fillId="0" borderId="2" xfId="0" applyNumberFormat="1" applyFont="1" applyBorder="1"/>
    <xf numFmtId="164" fontId="5" fillId="0" borderId="1" xfId="1" applyFont="1" applyBorder="1"/>
    <xf numFmtId="0" fontId="5" fillId="0" borderId="1" xfId="0" applyFont="1" applyBorder="1"/>
    <xf numFmtId="165" fontId="5" fillId="3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3" fontId="0" fillId="0" borderId="0" xfId="0" applyNumberFormat="1"/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topLeftCell="A7" workbookViewId="0">
      <selection activeCell="G26" sqref="G26"/>
    </sheetView>
  </sheetViews>
  <sheetFormatPr defaultRowHeight="15" x14ac:dyDescent="0.25"/>
  <cols>
    <col min="1" max="1" width="3.42578125" customWidth="1"/>
    <col min="2" max="2" width="11.140625" bestFit="1" customWidth="1"/>
    <col min="3" max="3" width="40.42578125" bestFit="1" customWidth="1"/>
    <col min="4" max="4" width="32.7109375" bestFit="1" customWidth="1"/>
    <col min="5" max="5" width="27.28515625" bestFit="1" customWidth="1"/>
    <col min="6" max="6" width="9.42578125" bestFit="1" customWidth="1"/>
    <col min="7" max="7" width="23.85546875" bestFit="1" customWidth="1"/>
    <col min="8" max="8" width="11.28515625" bestFit="1" customWidth="1"/>
  </cols>
  <sheetData>
    <row r="1" spans="2:8" ht="24" customHeight="1" x14ac:dyDescent="0.25">
      <c r="B1" s="17" t="s">
        <v>515</v>
      </c>
      <c r="C1" s="17" t="s">
        <v>516</v>
      </c>
      <c r="D1" s="17" t="s">
        <v>517</v>
      </c>
      <c r="E1" s="17" t="s">
        <v>513</v>
      </c>
      <c r="F1" s="18" t="s">
        <v>519</v>
      </c>
      <c r="G1" s="16" t="s">
        <v>520</v>
      </c>
    </row>
    <row r="2" spans="2:8" x14ac:dyDescent="0.25">
      <c r="B2" s="11">
        <v>1</v>
      </c>
      <c r="C2" s="12">
        <v>6211414.8000000492</v>
      </c>
      <c r="D2" s="12">
        <v>10547590.339999991</v>
      </c>
      <c r="E2" s="19">
        <v>11251</v>
      </c>
      <c r="F2" s="13">
        <v>550</v>
      </c>
      <c r="G2" s="15">
        <f>E2*F2</f>
        <v>6188050</v>
      </c>
    </row>
    <row r="3" spans="2:8" x14ac:dyDescent="0.25">
      <c r="B3" s="11">
        <v>2</v>
      </c>
      <c r="C3" s="12">
        <v>566657.13</v>
      </c>
      <c r="D3" s="12">
        <v>822056.35</v>
      </c>
      <c r="E3" s="19">
        <v>382</v>
      </c>
      <c r="F3" s="13">
        <v>1600</v>
      </c>
      <c r="G3" s="15">
        <f t="shared" ref="G3:G22" si="0">E3*F3</f>
        <v>611200</v>
      </c>
    </row>
    <row r="4" spans="2:8" x14ac:dyDescent="0.25">
      <c r="B4" s="11">
        <v>3</v>
      </c>
      <c r="C4" s="12">
        <v>8964368.6600000113</v>
      </c>
      <c r="D4" s="12">
        <v>15665275.07</v>
      </c>
      <c r="E4" s="19">
        <v>5836</v>
      </c>
      <c r="F4" s="13">
        <v>1800</v>
      </c>
      <c r="G4" s="15">
        <f t="shared" si="0"/>
        <v>10504800</v>
      </c>
      <c r="H4" s="14"/>
    </row>
    <row r="5" spans="2:8" x14ac:dyDescent="0.25">
      <c r="B5" s="11">
        <v>4</v>
      </c>
      <c r="C5" s="12">
        <v>5465713.0300001083</v>
      </c>
      <c r="D5" s="12">
        <v>10243463.88000001</v>
      </c>
      <c r="E5" s="19">
        <v>3034</v>
      </c>
      <c r="F5" s="13">
        <v>2100</v>
      </c>
      <c r="G5" s="15">
        <f t="shared" si="0"/>
        <v>6371400</v>
      </c>
    </row>
    <row r="6" spans="2:8" x14ac:dyDescent="0.25">
      <c r="B6" s="11">
        <v>5</v>
      </c>
      <c r="C6" s="12">
        <v>2087038.81</v>
      </c>
      <c r="D6" s="12">
        <v>4036713.11</v>
      </c>
      <c r="E6" s="19">
        <v>991</v>
      </c>
      <c r="F6" s="13">
        <v>2400</v>
      </c>
      <c r="G6" s="15">
        <f t="shared" si="0"/>
        <v>2378400</v>
      </c>
    </row>
    <row r="7" spans="2:8" x14ac:dyDescent="0.25">
      <c r="B7" s="11">
        <v>6</v>
      </c>
      <c r="C7" s="12">
        <v>646593.89</v>
      </c>
      <c r="D7" s="12">
        <v>1292277.97</v>
      </c>
      <c r="E7" s="19">
        <v>270</v>
      </c>
      <c r="F7" s="13">
        <v>2700</v>
      </c>
      <c r="G7" s="15">
        <f t="shared" si="0"/>
        <v>729000</v>
      </c>
    </row>
    <row r="8" spans="2:8" x14ac:dyDescent="0.25">
      <c r="B8" s="11">
        <v>7</v>
      </c>
      <c r="C8" s="12">
        <v>195159.67</v>
      </c>
      <c r="D8" s="12">
        <v>481926.79</v>
      </c>
      <c r="E8" s="19">
        <v>82</v>
      </c>
      <c r="F8" s="13">
        <v>3000</v>
      </c>
      <c r="G8" s="15">
        <f t="shared" si="0"/>
        <v>246000</v>
      </c>
    </row>
    <row r="9" spans="2:8" x14ac:dyDescent="0.25">
      <c r="B9" s="11">
        <v>8</v>
      </c>
      <c r="C9" s="12">
        <v>19859129.850000001</v>
      </c>
      <c r="D9" s="12">
        <v>30556226.740000002</v>
      </c>
      <c r="E9" s="19">
        <v>2444</v>
      </c>
      <c r="F9" s="13">
        <v>8500</v>
      </c>
      <c r="G9" s="15">
        <f t="shared" si="0"/>
        <v>20774000</v>
      </c>
    </row>
    <row r="10" spans="2:8" x14ac:dyDescent="0.25">
      <c r="B10" s="11">
        <v>9</v>
      </c>
      <c r="C10" s="12">
        <v>9944579.2799999993</v>
      </c>
      <c r="D10" s="12">
        <v>16223452.600000001</v>
      </c>
      <c r="E10" s="19">
        <v>777</v>
      </c>
      <c r="F10" s="13">
        <v>12000</v>
      </c>
      <c r="G10" s="15">
        <f t="shared" si="0"/>
        <v>9324000</v>
      </c>
    </row>
    <row r="11" spans="2:8" x14ac:dyDescent="0.25">
      <c r="B11" s="11">
        <v>10</v>
      </c>
      <c r="C11" s="12">
        <v>2519242.3000000003</v>
      </c>
      <c r="D11" s="12">
        <v>4561786.91</v>
      </c>
      <c r="E11" s="19">
        <v>185</v>
      </c>
      <c r="F11" s="13">
        <v>13500</v>
      </c>
      <c r="G11" s="15">
        <f t="shared" si="0"/>
        <v>2497500</v>
      </c>
    </row>
    <row r="12" spans="2:8" x14ac:dyDescent="0.25">
      <c r="B12" s="11">
        <v>11</v>
      </c>
      <c r="C12" s="12">
        <v>2768326.4000000004</v>
      </c>
      <c r="D12" s="12">
        <v>4573071.4499999993</v>
      </c>
      <c r="E12" s="19">
        <v>207</v>
      </c>
      <c r="F12" s="13">
        <v>15500</v>
      </c>
      <c r="G12" s="15">
        <f t="shared" si="0"/>
        <v>3208500</v>
      </c>
    </row>
    <row r="13" spans="2:8" x14ac:dyDescent="0.25">
      <c r="B13" s="11">
        <v>12</v>
      </c>
      <c r="C13" s="12">
        <v>796303.66999999993</v>
      </c>
      <c r="D13" s="12">
        <v>1165040.1600000001</v>
      </c>
      <c r="E13" s="19">
        <v>217</v>
      </c>
      <c r="F13" s="13">
        <v>3500</v>
      </c>
      <c r="G13" s="15">
        <f t="shared" si="0"/>
        <v>759500</v>
      </c>
    </row>
    <row r="14" spans="2:8" x14ac:dyDescent="0.25">
      <c r="B14" s="11">
        <v>13</v>
      </c>
      <c r="C14" s="12">
        <v>121200</v>
      </c>
      <c r="D14" s="12">
        <v>150530.23999999999</v>
      </c>
      <c r="E14" s="19">
        <v>11</v>
      </c>
      <c r="F14" s="13">
        <v>12000</v>
      </c>
      <c r="G14" s="15">
        <f t="shared" si="0"/>
        <v>132000</v>
      </c>
    </row>
    <row r="15" spans="2:8" x14ac:dyDescent="0.25">
      <c r="B15" s="11">
        <v>14</v>
      </c>
      <c r="C15" s="12">
        <v>2273907.12</v>
      </c>
      <c r="D15" s="12">
        <v>3682241.11</v>
      </c>
      <c r="E15" s="19">
        <v>796</v>
      </c>
      <c r="F15" s="13">
        <v>3400</v>
      </c>
      <c r="G15" s="15">
        <f t="shared" si="0"/>
        <v>2706400</v>
      </c>
    </row>
    <row r="16" spans="2:8" x14ac:dyDescent="0.25">
      <c r="B16" s="11">
        <v>15</v>
      </c>
      <c r="C16" s="12">
        <v>100220</v>
      </c>
      <c r="D16" s="12">
        <v>154792.97999999998</v>
      </c>
      <c r="E16" s="19">
        <v>11</v>
      </c>
      <c r="F16" s="13">
        <v>12000</v>
      </c>
      <c r="G16" s="15">
        <f t="shared" si="0"/>
        <v>132000</v>
      </c>
    </row>
    <row r="17" spans="2:7" x14ac:dyDescent="0.25">
      <c r="B17" s="11">
        <v>16</v>
      </c>
      <c r="C17" s="12">
        <v>1785578.3</v>
      </c>
      <c r="D17" s="12">
        <v>2935250.0500000003</v>
      </c>
      <c r="E17" s="19">
        <v>132</v>
      </c>
      <c r="F17" s="13">
        <v>13500</v>
      </c>
      <c r="G17" s="15">
        <f t="shared" si="0"/>
        <v>1782000</v>
      </c>
    </row>
    <row r="18" spans="2:7" x14ac:dyDescent="0.25">
      <c r="B18" s="11">
        <v>17</v>
      </c>
      <c r="C18" s="12">
        <v>2726223.17</v>
      </c>
      <c r="D18" s="12">
        <v>3660040.56</v>
      </c>
      <c r="E18" s="19">
        <v>193</v>
      </c>
      <c r="F18" s="13">
        <v>17000</v>
      </c>
      <c r="G18" s="15">
        <f t="shared" si="0"/>
        <v>3281000</v>
      </c>
    </row>
    <row r="19" spans="2:7" x14ac:dyDescent="0.25">
      <c r="B19" s="11">
        <v>18</v>
      </c>
      <c r="C19" s="12">
        <v>2965.5</v>
      </c>
      <c r="D19" s="12">
        <v>14308.75</v>
      </c>
      <c r="E19" s="19">
        <v>1</v>
      </c>
      <c r="F19" s="13">
        <v>3500</v>
      </c>
      <c r="G19" s="15">
        <f t="shared" si="0"/>
        <v>3500</v>
      </c>
    </row>
    <row r="20" spans="2:7" x14ac:dyDescent="0.25">
      <c r="B20" s="11">
        <v>19</v>
      </c>
      <c r="C20" s="12">
        <v>9305.0400000000009</v>
      </c>
      <c r="D20" s="12">
        <v>24322.230000000003</v>
      </c>
      <c r="E20" s="19">
        <v>10</v>
      </c>
      <c r="F20" s="13">
        <v>1100</v>
      </c>
      <c r="G20" s="15">
        <f t="shared" si="0"/>
        <v>11000</v>
      </c>
    </row>
    <row r="21" spans="2:7" x14ac:dyDescent="0.25">
      <c r="B21" s="11">
        <v>20</v>
      </c>
      <c r="C21" s="12">
        <v>9675.9500000000007</v>
      </c>
      <c r="D21" s="12">
        <v>28021.45</v>
      </c>
      <c r="E21" s="19">
        <v>5</v>
      </c>
      <c r="F21" s="13">
        <v>3450</v>
      </c>
      <c r="G21" s="15">
        <f t="shared" si="0"/>
        <v>17250</v>
      </c>
    </row>
    <row r="22" spans="2:7" x14ac:dyDescent="0.25">
      <c r="B22" s="11">
        <v>21</v>
      </c>
      <c r="C22" s="12">
        <v>111145</v>
      </c>
      <c r="D22" s="12">
        <v>210213.02</v>
      </c>
      <c r="E22" s="19">
        <v>61</v>
      </c>
      <c r="F22" s="13">
        <v>1991</v>
      </c>
      <c r="G22" s="15">
        <f t="shared" si="0"/>
        <v>121451</v>
      </c>
    </row>
    <row r="23" spans="2:7" x14ac:dyDescent="0.25">
      <c r="B23" s="24" t="s">
        <v>518</v>
      </c>
      <c r="C23" s="21">
        <f>SUM(C2:C22)</f>
        <v>67164747.570000172</v>
      </c>
      <c r="D23" s="21">
        <f t="shared" ref="D23:E23" si="1">SUM(D2:D22)</f>
        <v>111028601.75999999</v>
      </c>
      <c r="E23" s="21">
        <f t="shared" si="1"/>
        <v>26896</v>
      </c>
      <c r="F23" s="22"/>
      <c r="G23" s="23">
        <f>SUM(G2:G22)</f>
        <v>71778951</v>
      </c>
    </row>
    <row r="25" spans="2:7" ht="15.75" thickBot="1" x14ac:dyDescent="0.3">
      <c r="D25" s="25">
        <f>D23-C23</f>
        <v>43863854.189999819</v>
      </c>
    </row>
    <row r="26" spans="2:7" ht="15.75" thickBot="1" x14ac:dyDescent="0.3">
      <c r="G26" s="20">
        <f>G23-C23</f>
        <v>4614203.4299998283</v>
      </c>
    </row>
    <row r="27" spans="2:7" x14ac:dyDescent="0.25">
      <c r="D27">
        <f>D23/E23</f>
        <v>4128.0711540749553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30"/>
  <sheetViews>
    <sheetView workbookViewId="0">
      <selection activeCell="D12" sqref="D12:D48"/>
    </sheetView>
  </sheetViews>
  <sheetFormatPr defaultColWidth="12.85546875" defaultRowHeight="12.75" x14ac:dyDescent="0.2"/>
  <cols>
    <col min="1" max="1" width="12.85546875" style="1"/>
    <col min="2" max="3" width="17.7109375" style="1" customWidth="1"/>
    <col min="4" max="6" width="20.140625" style="6" customWidth="1"/>
    <col min="7" max="16384" width="12.85546875" style="1"/>
  </cols>
  <sheetData>
    <row r="1" spans="1:6" s="2" customFormat="1" ht="62.25" customHeight="1" x14ac:dyDescent="0.25">
      <c r="A1" s="9" t="s">
        <v>514</v>
      </c>
      <c r="B1" s="10" t="s">
        <v>0</v>
      </c>
      <c r="C1" s="10" t="s">
        <v>325</v>
      </c>
      <c r="D1" s="3" t="s">
        <v>513</v>
      </c>
      <c r="E1" s="3" t="s">
        <v>1</v>
      </c>
      <c r="F1" s="3" t="s">
        <v>324</v>
      </c>
    </row>
    <row r="2" spans="1:6" hidden="1" x14ac:dyDescent="0.2">
      <c r="A2" s="1">
        <v>9</v>
      </c>
      <c r="B2" s="1" t="s">
        <v>314</v>
      </c>
      <c r="C2" s="1" t="s">
        <v>326</v>
      </c>
      <c r="D2" s="6" t="s">
        <v>485</v>
      </c>
      <c r="E2" s="6" t="s">
        <v>485</v>
      </c>
      <c r="F2" s="6" t="s">
        <v>485</v>
      </c>
    </row>
    <row r="3" spans="1:6" hidden="1" x14ac:dyDescent="0.2">
      <c r="A3" s="1">
        <v>9</v>
      </c>
      <c r="B3" s="1" t="s">
        <v>264</v>
      </c>
      <c r="C3" s="1" t="s">
        <v>327</v>
      </c>
      <c r="D3" s="6">
        <v>57</v>
      </c>
      <c r="E3" s="6">
        <v>735693.73</v>
      </c>
      <c r="F3" s="6">
        <v>1134561.33</v>
      </c>
    </row>
    <row r="4" spans="1:6" hidden="1" x14ac:dyDescent="0.2">
      <c r="A4" s="1">
        <v>10</v>
      </c>
      <c r="B4" s="1" t="s">
        <v>9</v>
      </c>
      <c r="C4" s="1" t="s">
        <v>328</v>
      </c>
      <c r="D4" s="6">
        <v>5</v>
      </c>
      <c r="E4" s="6">
        <v>54403.12</v>
      </c>
      <c r="F4" s="6">
        <v>124160.64</v>
      </c>
    </row>
    <row r="5" spans="1:6" hidden="1" x14ac:dyDescent="0.2">
      <c r="A5" s="1">
        <v>10</v>
      </c>
      <c r="B5" s="1" t="s">
        <v>58</v>
      </c>
      <c r="C5" s="1" t="s">
        <v>329</v>
      </c>
      <c r="D5" s="6">
        <v>4</v>
      </c>
      <c r="E5" s="6">
        <v>39637.61</v>
      </c>
      <c r="F5" s="6">
        <v>94426.18</v>
      </c>
    </row>
    <row r="6" spans="1:6" hidden="1" x14ac:dyDescent="0.2">
      <c r="A6" s="1">
        <v>10</v>
      </c>
      <c r="B6" s="1" t="s">
        <v>197</v>
      </c>
      <c r="C6" s="1" t="s">
        <v>330</v>
      </c>
      <c r="D6" s="6">
        <v>2</v>
      </c>
      <c r="E6" s="6">
        <v>27750</v>
      </c>
      <c r="F6" s="6">
        <v>38716.46</v>
      </c>
    </row>
    <row r="7" spans="1:6" hidden="1" x14ac:dyDescent="0.2">
      <c r="A7" s="1">
        <v>9</v>
      </c>
      <c r="B7" s="1" t="s">
        <v>21</v>
      </c>
      <c r="C7" s="1" t="s">
        <v>331</v>
      </c>
      <c r="D7" s="6">
        <v>23</v>
      </c>
      <c r="E7" s="6">
        <v>345439.43</v>
      </c>
      <c r="F7" s="6">
        <v>565598.5</v>
      </c>
    </row>
    <row r="8" spans="1:6" hidden="1" x14ac:dyDescent="0.2">
      <c r="A8" s="1">
        <v>10</v>
      </c>
      <c r="B8" s="1" t="s">
        <v>221</v>
      </c>
      <c r="C8" s="1" t="s">
        <v>332</v>
      </c>
      <c r="D8" s="6">
        <v>8</v>
      </c>
      <c r="E8" s="6">
        <v>133182</v>
      </c>
      <c r="F8" s="6">
        <v>250949.4</v>
      </c>
    </row>
    <row r="9" spans="1:6" hidden="1" x14ac:dyDescent="0.2">
      <c r="A9" s="1">
        <v>9</v>
      </c>
      <c r="B9" s="1" t="s">
        <v>195</v>
      </c>
      <c r="C9" s="1" t="s">
        <v>333</v>
      </c>
      <c r="D9" s="6">
        <v>82</v>
      </c>
      <c r="E9" s="6">
        <v>1351572.56</v>
      </c>
      <c r="F9" s="6">
        <v>2080301.24</v>
      </c>
    </row>
    <row r="10" spans="1:6" hidden="1" x14ac:dyDescent="0.2">
      <c r="A10" s="1">
        <v>10</v>
      </c>
      <c r="B10" s="1" t="s">
        <v>69</v>
      </c>
      <c r="C10" s="1" t="s">
        <v>334</v>
      </c>
      <c r="D10" s="6">
        <v>2</v>
      </c>
      <c r="E10" s="6">
        <v>35036.239999999998</v>
      </c>
      <c r="F10" s="6">
        <v>45312.44</v>
      </c>
    </row>
    <row r="11" spans="1:6" hidden="1" x14ac:dyDescent="0.2">
      <c r="A11" s="1">
        <v>10</v>
      </c>
      <c r="B11" s="1" t="s">
        <v>486</v>
      </c>
      <c r="C11" s="1" t="s">
        <v>335</v>
      </c>
      <c r="D11" s="6">
        <v>7</v>
      </c>
      <c r="E11" s="6">
        <v>104618.48</v>
      </c>
      <c r="F11" s="6">
        <v>172589.31</v>
      </c>
    </row>
    <row r="12" spans="1:6" x14ac:dyDescent="0.2">
      <c r="A12" s="1">
        <v>1</v>
      </c>
      <c r="B12" s="1" t="s">
        <v>487</v>
      </c>
      <c r="C12" s="1" t="s">
        <v>336</v>
      </c>
      <c r="D12" s="6">
        <v>9956</v>
      </c>
      <c r="E12" s="6">
        <v>5691034.5700000497</v>
      </c>
      <c r="F12" s="6">
        <v>9557094.3199999891</v>
      </c>
    </row>
    <row r="13" spans="1:6" hidden="1" x14ac:dyDescent="0.2">
      <c r="A13" s="1">
        <v>10</v>
      </c>
      <c r="B13" s="1" t="s">
        <v>488</v>
      </c>
      <c r="C13" s="1" t="s">
        <v>337</v>
      </c>
      <c r="D13" s="6">
        <v>2</v>
      </c>
      <c r="E13" s="6">
        <v>44730</v>
      </c>
      <c r="F13" s="6">
        <v>64743.78</v>
      </c>
    </row>
    <row r="14" spans="1:6" hidden="1" x14ac:dyDescent="0.2">
      <c r="A14" s="1">
        <v>9</v>
      </c>
      <c r="B14" s="1" t="s">
        <v>250</v>
      </c>
      <c r="C14" s="1" t="s">
        <v>338</v>
      </c>
      <c r="D14" s="6">
        <v>17</v>
      </c>
      <c r="E14" s="6">
        <v>148803.35</v>
      </c>
      <c r="F14" s="6">
        <v>272361.49</v>
      </c>
    </row>
    <row r="15" spans="1:6" hidden="1" x14ac:dyDescent="0.2">
      <c r="A15" s="1">
        <v>11</v>
      </c>
      <c r="B15" s="1" t="s">
        <v>156</v>
      </c>
      <c r="C15" s="1" t="s">
        <v>339</v>
      </c>
      <c r="D15" s="6">
        <v>28</v>
      </c>
      <c r="E15" s="6">
        <v>338941.25</v>
      </c>
      <c r="F15" s="6">
        <v>577040.30000000005</v>
      </c>
    </row>
    <row r="16" spans="1:6" hidden="1" x14ac:dyDescent="0.2">
      <c r="A16" s="1">
        <v>11</v>
      </c>
      <c r="B16" s="1" t="s">
        <v>51</v>
      </c>
      <c r="C16" s="1" t="s">
        <v>340</v>
      </c>
      <c r="D16" s="6">
        <v>4</v>
      </c>
      <c r="E16" s="6">
        <v>34792.870000000003</v>
      </c>
      <c r="F16" s="6">
        <v>76149.78</v>
      </c>
    </row>
    <row r="17" spans="1:6" hidden="1" x14ac:dyDescent="0.2">
      <c r="A17" s="1">
        <v>11</v>
      </c>
      <c r="B17" s="1" t="s">
        <v>489</v>
      </c>
      <c r="C17" s="1" t="s">
        <v>341</v>
      </c>
      <c r="D17" s="6">
        <v>5</v>
      </c>
      <c r="E17" s="6">
        <v>50846.239999999998</v>
      </c>
      <c r="F17" s="6">
        <v>87133.119999999995</v>
      </c>
    </row>
    <row r="18" spans="1:6" hidden="1" x14ac:dyDescent="0.2">
      <c r="A18" s="1">
        <v>11</v>
      </c>
      <c r="B18" s="1" t="s">
        <v>490</v>
      </c>
      <c r="C18" s="1" t="s">
        <v>342</v>
      </c>
      <c r="D18" s="6">
        <v>2</v>
      </c>
      <c r="E18" s="6">
        <v>41241</v>
      </c>
      <c r="F18" s="6">
        <v>41647.01</v>
      </c>
    </row>
    <row r="19" spans="1:6" hidden="1" x14ac:dyDescent="0.2">
      <c r="A19" s="1">
        <v>11</v>
      </c>
      <c r="B19" s="1" t="s">
        <v>491</v>
      </c>
      <c r="C19" s="1" t="s">
        <v>343</v>
      </c>
      <c r="D19" s="6">
        <v>6</v>
      </c>
      <c r="E19" s="6">
        <v>79881.25</v>
      </c>
      <c r="F19" s="6">
        <v>133484.79999999999</v>
      </c>
    </row>
    <row r="20" spans="1:6" hidden="1" x14ac:dyDescent="0.2">
      <c r="A20" s="1">
        <v>11</v>
      </c>
      <c r="B20" s="1" t="s">
        <v>492</v>
      </c>
      <c r="C20" s="1" t="s">
        <v>344</v>
      </c>
      <c r="D20" s="6">
        <v>2</v>
      </c>
      <c r="E20" s="6">
        <v>16800</v>
      </c>
      <c r="F20" s="6">
        <v>20850</v>
      </c>
    </row>
    <row r="21" spans="1:6" hidden="1" x14ac:dyDescent="0.2">
      <c r="A21" s="1">
        <v>12</v>
      </c>
      <c r="B21" s="1" t="s">
        <v>20</v>
      </c>
      <c r="C21" s="1" t="s">
        <v>345</v>
      </c>
      <c r="D21" s="6" t="s">
        <v>485</v>
      </c>
      <c r="E21" s="6" t="s">
        <v>485</v>
      </c>
      <c r="F21" s="6" t="s">
        <v>485</v>
      </c>
    </row>
    <row r="22" spans="1:6" hidden="1" x14ac:dyDescent="0.2">
      <c r="A22" s="1">
        <v>2</v>
      </c>
      <c r="B22" s="1" t="s">
        <v>122</v>
      </c>
      <c r="C22" s="1" t="s">
        <v>346</v>
      </c>
      <c r="D22" s="6">
        <v>324</v>
      </c>
      <c r="E22" s="6">
        <v>485406.8</v>
      </c>
      <c r="F22" s="6">
        <v>718358.36</v>
      </c>
    </row>
    <row r="23" spans="1:6" hidden="1" x14ac:dyDescent="0.2">
      <c r="A23" s="1">
        <v>12</v>
      </c>
      <c r="B23" s="1" t="s">
        <v>295</v>
      </c>
      <c r="C23" s="1" t="s">
        <v>347</v>
      </c>
      <c r="D23" s="6" t="s">
        <v>485</v>
      </c>
      <c r="E23" s="6" t="s">
        <v>485</v>
      </c>
      <c r="F23" s="6" t="s">
        <v>485</v>
      </c>
    </row>
    <row r="24" spans="1:6" hidden="1" x14ac:dyDescent="0.2">
      <c r="A24" s="1">
        <v>12</v>
      </c>
      <c r="B24" s="1" t="s">
        <v>88</v>
      </c>
      <c r="C24" s="1" t="s">
        <v>348</v>
      </c>
      <c r="D24" s="6" t="s">
        <v>485</v>
      </c>
      <c r="E24" s="6" t="s">
        <v>485</v>
      </c>
      <c r="F24" s="6" t="s">
        <v>485</v>
      </c>
    </row>
    <row r="25" spans="1:6" hidden="1" x14ac:dyDescent="0.2">
      <c r="A25" s="1">
        <v>14</v>
      </c>
      <c r="B25" s="1" t="s">
        <v>75</v>
      </c>
      <c r="C25" s="1" t="s">
        <v>349</v>
      </c>
      <c r="D25" s="6">
        <v>124</v>
      </c>
      <c r="E25" s="6">
        <v>318351</v>
      </c>
      <c r="F25" s="6">
        <v>465422.18</v>
      </c>
    </row>
    <row r="26" spans="1:6" hidden="1" x14ac:dyDescent="0.2">
      <c r="A26" s="1">
        <v>14</v>
      </c>
      <c r="B26" s="1" t="s">
        <v>145</v>
      </c>
      <c r="C26" s="1" t="s">
        <v>350</v>
      </c>
      <c r="D26" s="6">
        <v>267</v>
      </c>
      <c r="E26" s="6">
        <v>817696.32</v>
      </c>
      <c r="F26" s="6">
        <v>1450091.23</v>
      </c>
    </row>
    <row r="27" spans="1:6" hidden="1" x14ac:dyDescent="0.2">
      <c r="A27" s="1">
        <v>15</v>
      </c>
      <c r="B27" s="1" t="s">
        <v>50</v>
      </c>
      <c r="C27" s="1" t="s">
        <v>351</v>
      </c>
      <c r="D27" s="6" t="s">
        <v>485</v>
      </c>
      <c r="E27" s="6" t="s">
        <v>485</v>
      </c>
      <c r="F27" s="6" t="s">
        <v>485</v>
      </c>
    </row>
    <row r="28" spans="1:6" hidden="1" x14ac:dyDescent="0.2">
      <c r="A28" s="1">
        <v>19</v>
      </c>
      <c r="B28" s="1" t="s">
        <v>225</v>
      </c>
      <c r="C28" s="1" t="s">
        <v>352</v>
      </c>
      <c r="D28" s="6">
        <v>5</v>
      </c>
      <c r="E28" s="6">
        <v>5026.87</v>
      </c>
      <c r="F28" s="6">
        <v>15928.29</v>
      </c>
    </row>
    <row r="29" spans="1:6" hidden="1" x14ac:dyDescent="0.2">
      <c r="A29" s="1">
        <v>16</v>
      </c>
      <c r="B29" s="1" t="s">
        <v>301</v>
      </c>
      <c r="C29" s="1" t="s">
        <v>353</v>
      </c>
      <c r="D29" s="6">
        <v>3</v>
      </c>
      <c r="E29" s="6">
        <v>36913.25</v>
      </c>
      <c r="F29" s="6">
        <v>44800</v>
      </c>
    </row>
    <row r="30" spans="1:6" hidden="1" x14ac:dyDescent="0.2">
      <c r="A30" s="1">
        <v>16</v>
      </c>
      <c r="B30" s="1" t="s">
        <v>234</v>
      </c>
      <c r="C30" s="1" t="s">
        <v>354</v>
      </c>
      <c r="D30" s="6">
        <v>3</v>
      </c>
      <c r="E30" s="6">
        <v>42862.5</v>
      </c>
      <c r="F30" s="6">
        <v>60731.09</v>
      </c>
    </row>
    <row r="31" spans="1:6" hidden="1" x14ac:dyDescent="0.2">
      <c r="A31" s="1">
        <v>3</v>
      </c>
      <c r="B31" s="1" t="s">
        <v>127</v>
      </c>
      <c r="C31" s="1" t="s">
        <v>355</v>
      </c>
      <c r="D31" s="6">
        <v>4608</v>
      </c>
      <c r="E31" s="6">
        <v>7150059.1300000101</v>
      </c>
      <c r="F31" s="6">
        <v>12729068.41</v>
      </c>
    </row>
    <row r="32" spans="1:6" hidden="1" x14ac:dyDescent="0.2">
      <c r="A32" s="1">
        <v>18</v>
      </c>
      <c r="B32" s="1" t="s">
        <v>493</v>
      </c>
      <c r="C32" s="1" t="s">
        <v>356</v>
      </c>
      <c r="D32" s="6" t="s">
        <v>485</v>
      </c>
      <c r="E32" s="6" t="s">
        <v>485</v>
      </c>
      <c r="F32" s="6" t="s">
        <v>485</v>
      </c>
    </row>
    <row r="33" spans="1:6" hidden="1" x14ac:dyDescent="0.2">
      <c r="A33" s="1">
        <v>17</v>
      </c>
      <c r="B33" s="1" t="s">
        <v>208</v>
      </c>
      <c r="C33" s="1" t="s">
        <v>357</v>
      </c>
      <c r="D33" s="6">
        <v>1</v>
      </c>
      <c r="E33" s="6">
        <v>16357.5</v>
      </c>
      <c r="F33" s="6">
        <v>21959.919999999998</v>
      </c>
    </row>
    <row r="34" spans="1:6" hidden="1" x14ac:dyDescent="0.2">
      <c r="A34" s="1">
        <v>11</v>
      </c>
      <c r="B34" s="1" t="s">
        <v>175</v>
      </c>
      <c r="C34" s="1" t="s">
        <v>358</v>
      </c>
      <c r="D34" s="6">
        <v>6</v>
      </c>
      <c r="E34" s="6">
        <v>110410</v>
      </c>
      <c r="F34" s="6">
        <v>167427.28</v>
      </c>
    </row>
    <row r="35" spans="1:6" hidden="1" x14ac:dyDescent="0.2">
      <c r="A35" s="1">
        <v>11</v>
      </c>
      <c r="B35" s="1" t="s">
        <v>494</v>
      </c>
      <c r="C35" s="1" t="s">
        <v>359</v>
      </c>
      <c r="D35" s="6">
        <v>5</v>
      </c>
      <c r="E35" s="6">
        <v>67265</v>
      </c>
      <c r="F35" s="6">
        <v>90828.87</v>
      </c>
    </row>
    <row r="36" spans="1:6" hidden="1" x14ac:dyDescent="0.2">
      <c r="A36" s="1">
        <v>11</v>
      </c>
      <c r="B36" s="1" t="s">
        <v>269</v>
      </c>
      <c r="C36" s="1" t="s">
        <v>360</v>
      </c>
      <c r="D36" s="6">
        <v>1</v>
      </c>
      <c r="E36" s="6">
        <v>21631</v>
      </c>
      <c r="F36" s="6">
        <v>21631</v>
      </c>
    </row>
    <row r="37" spans="1:6" hidden="1" x14ac:dyDescent="0.2">
      <c r="A37" s="1">
        <v>21</v>
      </c>
      <c r="B37" s="1" t="s">
        <v>495</v>
      </c>
      <c r="C37" s="1" t="s">
        <v>361</v>
      </c>
      <c r="D37" s="6">
        <v>59</v>
      </c>
      <c r="E37" s="6">
        <v>107561.2</v>
      </c>
      <c r="F37" s="6">
        <v>204210.81</v>
      </c>
    </row>
    <row r="38" spans="1:6" hidden="1" x14ac:dyDescent="0.2">
      <c r="A38" s="1">
        <v>4</v>
      </c>
      <c r="B38" s="1" t="s">
        <v>220</v>
      </c>
      <c r="C38" s="1" t="s">
        <v>362</v>
      </c>
      <c r="D38" s="6">
        <v>2312</v>
      </c>
      <c r="E38" s="6">
        <v>4220189.12000011</v>
      </c>
      <c r="F38" s="6">
        <v>8000202.5200000098</v>
      </c>
    </row>
    <row r="39" spans="1:6" hidden="1" x14ac:dyDescent="0.2">
      <c r="A39" s="1">
        <v>20</v>
      </c>
      <c r="B39" s="1" t="s">
        <v>496</v>
      </c>
      <c r="C39" s="1" t="s">
        <v>363</v>
      </c>
      <c r="D39" s="6">
        <v>2</v>
      </c>
      <c r="E39" s="6">
        <v>2415.35</v>
      </c>
      <c r="F39" s="6">
        <v>11708.76</v>
      </c>
    </row>
    <row r="40" spans="1:6" hidden="1" x14ac:dyDescent="0.2">
      <c r="A40" s="1">
        <v>10</v>
      </c>
      <c r="B40" s="1" t="s">
        <v>497</v>
      </c>
      <c r="C40" s="1" t="s">
        <v>365</v>
      </c>
      <c r="D40" s="6" t="s">
        <v>485</v>
      </c>
      <c r="E40" s="6" t="s">
        <v>485</v>
      </c>
      <c r="F40" s="6" t="s">
        <v>485</v>
      </c>
    </row>
    <row r="41" spans="1:6" hidden="1" x14ac:dyDescent="0.2">
      <c r="A41" s="1">
        <v>9</v>
      </c>
      <c r="B41" s="1" t="s">
        <v>498</v>
      </c>
      <c r="C41" s="1" t="s">
        <v>366</v>
      </c>
      <c r="D41" s="6" t="s">
        <v>485</v>
      </c>
      <c r="E41" s="6" t="s">
        <v>485</v>
      </c>
      <c r="F41" s="6" t="s">
        <v>485</v>
      </c>
    </row>
    <row r="42" spans="1:6" hidden="1" x14ac:dyDescent="0.2">
      <c r="A42" s="1">
        <v>11</v>
      </c>
      <c r="B42" s="1" t="s">
        <v>210</v>
      </c>
      <c r="C42" s="1" t="s">
        <v>367</v>
      </c>
      <c r="D42" s="6">
        <v>15</v>
      </c>
      <c r="E42" s="6">
        <v>226390.2</v>
      </c>
      <c r="F42" s="6">
        <v>397228.74</v>
      </c>
    </row>
    <row r="43" spans="1:6" hidden="1" x14ac:dyDescent="0.2">
      <c r="A43" s="1">
        <v>5</v>
      </c>
      <c r="B43" s="1" t="s">
        <v>27</v>
      </c>
      <c r="C43" s="1" t="s">
        <v>368</v>
      </c>
      <c r="D43" s="6">
        <v>763</v>
      </c>
      <c r="E43" s="6">
        <v>1634282.46</v>
      </c>
      <c r="F43" s="6">
        <v>3126062.19</v>
      </c>
    </row>
    <row r="44" spans="1:6" hidden="1" x14ac:dyDescent="0.2">
      <c r="A44" s="1">
        <v>6</v>
      </c>
      <c r="B44" s="1" t="s">
        <v>318</v>
      </c>
      <c r="C44" s="1" t="s">
        <v>369</v>
      </c>
      <c r="D44" s="6">
        <v>214</v>
      </c>
      <c r="E44" s="6">
        <v>519209.39</v>
      </c>
      <c r="F44" s="6">
        <v>1004911.74</v>
      </c>
    </row>
    <row r="45" spans="1:6" hidden="1" x14ac:dyDescent="0.2">
      <c r="A45" s="1">
        <v>7</v>
      </c>
      <c r="B45" s="1" t="s">
        <v>10</v>
      </c>
      <c r="C45" s="1" t="s">
        <v>370</v>
      </c>
      <c r="D45" s="6">
        <v>62</v>
      </c>
      <c r="E45" s="6">
        <v>151480.67000000001</v>
      </c>
      <c r="F45" s="6">
        <v>365227.88</v>
      </c>
    </row>
    <row r="46" spans="1:6" hidden="1" x14ac:dyDescent="0.2">
      <c r="A46" s="1">
        <v>8</v>
      </c>
      <c r="B46" s="1" t="s">
        <v>279</v>
      </c>
      <c r="C46" s="1" t="s">
        <v>371</v>
      </c>
      <c r="D46" s="6">
        <v>1480</v>
      </c>
      <c r="E46" s="6">
        <v>12372103.699999999</v>
      </c>
      <c r="F46" s="6">
        <v>19571112.210000001</v>
      </c>
    </row>
    <row r="47" spans="1:6" hidden="1" x14ac:dyDescent="0.2">
      <c r="A47" s="1">
        <v>9</v>
      </c>
      <c r="B47" s="1" t="s">
        <v>296</v>
      </c>
      <c r="C47" s="1" t="s">
        <v>372</v>
      </c>
      <c r="D47" s="6">
        <v>11</v>
      </c>
      <c r="E47" s="6">
        <v>96096.25</v>
      </c>
      <c r="F47" s="6">
        <v>142276.35999999999</v>
      </c>
    </row>
    <row r="48" spans="1:6" x14ac:dyDescent="0.2">
      <c r="A48" s="7">
        <v>1</v>
      </c>
      <c r="B48" s="7" t="s">
        <v>499</v>
      </c>
      <c r="C48" s="7" t="s">
        <v>336</v>
      </c>
      <c r="D48" s="8">
        <v>1295</v>
      </c>
      <c r="E48" s="8">
        <v>520380.23</v>
      </c>
      <c r="F48" s="8">
        <v>990496.02000000095</v>
      </c>
    </row>
    <row r="49" spans="1:6" hidden="1" x14ac:dyDescent="0.2">
      <c r="A49" s="7">
        <v>10</v>
      </c>
      <c r="B49" s="7" t="s">
        <v>118</v>
      </c>
      <c r="C49" s="7" t="s">
        <v>373</v>
      </c>
      <c r="D49" s="8">
        <v>3</v>
      </c>
      <c r="E49" s="8">
        <v>36450</v>
      </c>
      <c r="F49" s="8">
        <v>56916.82</v>
      </c>
    </row>
    <row r="50" spans="1:6" hidden="1" x14ac:dyDescent="0.2">
      <c r="A50" s="7">
        <v>11</v>
      </c>
      <c r="B50" s="7" t="s">
        <v>500</v>
      </c>
      <c r="C50" s="7" t="s">
        <v>374</v>
      </c>
      <c r="D50" s="8">
        <v>12</v>
      </c>
      <c r="E50" s="8">
        <v>148800</v>
      </c>
      <c r="F50" s="8">
        <v>186175.44</v>
      </c>
    </row>
    <row r="51" spans="1:6" hidden="1" x14ac:dyDescent="0.2">
      <c r="A51" s="7">
        <v>12</v>
      </c>
      <c r="B51" s="7" t="s">
        <v>280</v>
      </c>
      <c r="C51" s="7" t="s">
        <v>375</v>
      </c>
      <c r="D51" s="8" t="s">
        <v>485</v>
      </c>
      <c r="E51" s="8" t="s">
        <v>485</v>
      </c>
      <c r="F51" s="8" t="s">
        <v>485</v>
      </c>
    </row>
    <row r="52" spans="1:6" hidden="1" x14ac:dyDescent="0.2">
      <c r="A52" s="7">
        <v>13</v>
      </c>
      <c r="B52" s="7" t="s">
        <v>317</v>
      </c>
      <c r="C52" s="7" t="s">
        <v>376</v>
      </c>
      <c r="D52" s="8" t="s">
        <v>485</v>
      </c>
      <c r="E52" s="8" t="s">
        <v>485</v>
      </c>
      <c r="F52" s="8" t="s">
        <v>485</v>
      </c>
    </row>
    <row r="53" spans="1:6" hidden="1" x14ac:dyDescent="0.2">
      <c r="A53" s="7">
        <v>14</v>
      </c>
      <c r="B53" s="7" t="s">
        <v>68</v>
      </c>
      <c r="C53" s="7" t="s">
        <v>377</v>
      </c>
      <c r="D53" s="8">
        <v>44</v>
      </c>
      <c r="E53" s="8">
        <v>131070</v>
      </c>
      <c r="F53" s="8">
        <v>195185.43</v>
      </c>
    </row>
    <row r="54" spans="1:6" hidden="1" x14ac:dyDescent="0.2">
      <c r="A54" s="7">
        <v>15</v>
      </c>
      <c r="B54" s="7" t="s">
        <v>501</v>
      </c>
      <c r="C54" s="7" t="s">
        <v>509</v>
      </c>
      <c r="D54" s="8">
        <v>1</v>
      </c>
      <c r="E54" s="8">
        <v>10800</v>
      </c>
      <c r="F54" s="8">
        <v>12000</v>
      </c>
    </row>
    <row r="55" spans="1:6" hidden="1" x14ac:dyDescent="0.2">
      <c r="A55" s="7">
        <v>16</v>
      </c>
      <c r="B55" s="7" t="s">
        <v>502</v>
      </c>
      <c r="C55" s="7" t="s">
        <v>510</v>
      </c>
      <c r="D55" s="8">
        <v>1</v>
      </c>
      <c r="E55" s="8">
        <v>12150</v>
      </c>
      <c r="F55" s="8">
        <v>24102.86</v>
      </c>
    </row>
    <row r="56" spans="1:6" hidden="1" x14ac:dyDescent="0.2">
      <c r="A56" s="7">
        <v>17</v>
      </c>
      <c r="B56" s="7" t="s">
        <v>503</v>
      </c>
      <c r="C56" s="7" t="s">
        <v>378</v>
      </c>
      <c r="D56" s="8" t="s">
        <v>485</v>
      </c>
      <c r="E56" s="8" t="s">
        <v>485</v>
      </c>
      <c r="F56" s="8" t="s">
        <v>485</v>
      </c>
    </row>
    <row r="57" spans="1:6" hidden="1" x14ac:dyDescent="0.2">
      <c r="A57" s="7">
        <v>2</v>
      </c>
      <c r="B57" s="7" t="s">
        <v>504</v>
      </c>
      <c r="C57" s="7" t="s">
        <v>379</v>
      </c>
      <c r="D57" s="8">
        <v>47</v>
      </c>
      <c r="E57" s="8">
        <v>66665.33</v>
      </c>
      <c r="F57" s="8">
        <v>79428.13</v>
      </c>
    </row>
    <row r="58" spans="1:6" hidden="1" x14ac:dyDescent="0.2">
      <c r="A58" s="7">
        <v>20</v>
      </c>
      <c r="B58" s="7" t="s">
        <v>505</v>
      </c>
      <c r="C58" s="7" t="s">
        <v>364</v>
      </c>
      <c r="D58" s="8">
        <v>2</v>
      </c>
      <c r="E58" s="8">
        <v>5520</v>
      </c>
      <c r="F58" s="8">
        <v>11295.38</v>
      </c>
    </row>
    <row r="59" spans="1:6" hidden="1" x14ac:dyDescent="0.2">
      <c r="A59" s="7">
        <v>3</v>
      </c>
      <c r="B59" s="7" t="s">
        <v>169</v>
      </c>
      <c r="C59" s="7" t="s">
        <v>380</v>
      </c>
      <c r="D59" s="8">
        <v>573</v>
      </c>
      <c r="E59" s="8">
        <v>872580.78</v>
      </c>
      <c r="F59" s="8">
        <v>1289385.73</v>
      </c>
    </row>
    <row r="60" spans="1:6" hidden="1" x14ac:dyDescent="0.2">
      <c r="A60" s="7">
        <v>4</v>
      </c>
      <c r="B60" s="7" t="s">
        <v>181</v>
      </c>
      <c r="C60" s="7" t="s">
        <v>381</v>
      </c>
      <c r="D60" s="8">
        <v>266</v>
      </c>
      <c r="E60" s="8">
        <v>467381.33</v>
      </c>
      <c r="F60" s="8">
        <v>732690.41</v>
      </c>
    </row>
    <row r="61" spans="1:6" hidden="1" x14ac:dyDescent="0.2">
      <c r="A61" s="7">
        <v>5</v>
      </c>
      <c r="B61" s="7" t="s">
        <v>506</v>
      </c>
      <c r="C61" s="7" t="s">
        <v>382</v>
      </c>
      <c r="D61" s="8">
        <v>71</v>
      </c>
      <c r="E61" s="8">
        <v>145152.5</v>
      </c>
      <c r="F61" s="8">
        <v>236195.57</v>
      </c>
    </row>
    <row r="62" spans="1:6" hidden="1" x14ac:dyDescent="0.2">
      <c r="A62" s="7">
        <v>6</v>
      </c>
      <c r="B62" s="7" t="s">
        <v>507</v>
      </c>
      <c r="C62" s="7" t="s">
        <v>511</v>
      </c>
      <c r="D62" s="8">
        <v>17</v>
      </c>
      <c r="E62" s="8">
        <v>40310</v>
      </c>
      <c r="F62" s="8">
        <v>67201.429999999993</v>
      </c>
    </row>
    <row r="63" spans="1:6" hidden="1" x14ac:dyDescent="0.2">
      <c r="A63" s="7">
        <v>7</v>
      </c>
      <c r="B63" s="7" t="s">
        <v>508</v>
      </c>
      <c r="C63" s="7" t="s">
        <v>512</v>
      </c>
      <c r="D63" s="8">
        <v>7</v>
      </c>
      <c r="E63" s="8">
        <v>15000</v>
      </c>
      <c r="F63" s="8">
        <v>37085.730000000003</v>
      </c>
    </row>
    <row r="64" spans="1:6" hidden="1" x14ac:dyDescent="0.2">
      <c r="A64" s="7">
        <v>8</v>
      </c>
      <c r="B64" s="7" t="s">
        <v>93</v>
      </c>
      <c r="C64" s="7" t="s">
        <v>383</v>
      </c>
      <c r="D64" s="8">
        <v>155</v>
      </c>
      <c r="E64" s="8">
        <v>1088770</v>
      </c>
      <c r="F64" s="8">
        <v>1682491.07</v>
      </c>
    </row>
    <row r="65" spans="1:6" hidden="1" x14ac:dyDescent="0.2">
      <c r="A65" s="7">
        <v>9</v>
      </c>
      <c r="B65" s="7" t="s">
        <v>18</v>
      </c>
      <c r="C65" s="7" t="s">
        <v>384</v>
      </c>
      <c r="D65" s="8">
        <v>12</v>
      </c>
      <c r="E65" s="8">
        <v>122400</v>
      </c>
      <c r="F65" s="8">
        <v>225215.2</v>
      </c>
    </row>
    <row r="66" spans="1:6" hidden="1" x14ac:dyDescent="0.2">
      <c r="A66" s="1">
        <v>9</v>
      </c>
      <c r="B66" s="1" t="s">
        <v>314</v>
      </c>
      <c r="C66" s="1" t="s">
        <v>326</v>
      </c>
      <c r="D66" s="6">
        <v>54</v>
      </c>
      <c r="E66" s="6">
        <v>743129.25</v>
      </c>
      <c r="F66" s="6">
        <v>1076435.5900000001</v>
      </c>
    </row>
    <row r="67" spans="1:6" hidden="1" x14ac:dyDescent="0.2">
      <c r="A67" s="1">
        <v>9</v>
      </c>
      <c r="B67" s="1" t="s">
        <v>264</v>
      </c>
      <c r="C67" s="1" t="s">
        <v>327</v>
      </c>
      <c r="D67" s="6">
        <v>81</v>
      </c>
      <c r="E67" s="6">
        <v>999913.06999999902</v>
      </c>
      <c r="F67" s="6">
        <v>1595511.04</v>
      </c>
    </row>
    <row r="68" spans="1:6" hidden="1" x14ac:dyDescent="0.2">
      <c r="A68" s="1">
        <v>10</v>
      </c>
      <c r="B68" s="1" t="s">
        <v>9</v>
      </c>
      <c r="C68" s="1" t="s">
        <v>328</v>
      </c>
      <c r="D68" s="6">
        <v>47</v>
      </c>
      <c r="E68" s="6">
        <v>574046.87</v>
      </c>
      <c r="F68" s="6">
        <v>1024867.69</v>
      </c>
    </row>
    <row r="69" spans="1:6" hidden="1" x14ac:dyDescent="0.2">
      <c r="A69" s="1">
        <v>10</v>
      </c>
      <c r="B69" s="1" t="s">
        <v>58</v>
      </c>
      <c r="C69" s="1" t="s">
        <v>329</v>
      </c>
      <c r="D69" s="6">
        <v>18</v>
      </c>
      <c r="E69" s="6">
        <v>247011.18</v>
      </c>
      <c r="F69" s="6">
        <v>415840.32</v>
      </c>
    </row>
    <row r="70" spans="1:6" hidden="1" x14ac:dyDescent="0.2">
      <c r="A70" s="1">
        <v>10</v>
      </c>
      <c r="B70" s="1" t="s">
        <v>197</v>
      </c>
      <c r="C70" s="1" t="s">
        <v>330</v>
      </c>
      <c r="D70" s="6">
        <v>8</v>
      </c>
      <c r="E70" s="6">
        <v>95692.5</v>
      </c>
      <c r="F70" s="6">
        <v>208895.37</v>
      </c>
    </row>
    <row r="71" spans="1:6" hidden="1" x14ac:dyDescent="0.2">
      <c r="A71" s="1">
        <v>9</v>
      </c>
      <c r="B71" s="1" t="s">
        <v>21</v>
      </c>
      <c r="C71" s="1" t="s">
        <v>331</v>
      </c>
      <c r="D71" s="6">
        <v>121</v>
      </c>
      <c r="E71" s="6">
        <v>1546508.52</v>
      </c>
      <c r="F71" s="6">
        <v>2469718.79</v>
      </c>
    </row>
    <row r="72" spans="1:6" hidden="1" x14ac:dyDescent="0.2">
      <c r="A72" s="1">
        <v>10</v>
      </c>
      <c r="B72" s="1" t="s">
        <v>221</v>
      </c>
      <c r="C72" s="1" t="s">
        <v>332</v>
      </c>
      <c r="D72" s="6">
        <v>21</v>
      </c>
      <c r="E72" s="6">
        <v>314417</v>
      </c>
      <c r="F72" s="6">
        <v>612310.64</v>
      </c>
    </row>
    <row r="73" spans="1:6" hidden="1" x14ac:dyDescent="0.2">
      <c r="A73" s="1">
        <v>9</v>
      </c>
      <c r="B73" s="1" t="s">
        <v>195</v>
      </c>
      <c r="C73" s="1" t="s">
        <v>333</v>
      </c>
      <c r="D73" s="6">
        <v>157</v>
      </c>
      <c r="E73" s="6">
        <v>2272762.75</v>
      </c>
      <c r="F73" s="6">
        <v>3476364.53</v>
      </c>
    </row>
    <row r="74" spans="1:6" hidden="1" x14ac:dyDescent="0.2">
      <c r="A74" s="1">
        <v>10</v>
      </c>
      <c r="B74" s="1" t="s">
        <v>69</v>
      </c>
      <c r="C74" s="1" t="s">
        <v>334</v>
      </c>
      <c r="D74" s="6">
        <v>29</v>
      </c>
      <c r="E74" s="6">
        <v>419122.94</v>
      </c>
      <c r="F74" s="6">
        <v>690264.84</v>
      </c>
    </row>
    <row r="75" spans="1:6" hidden="1" x14ac:dyDescent="0.2">
      <c r="A75" s="1">
        <v>10</v>
      </c>
      <c r="B75" s="1" t="s">
        <v>486</v>
      </c>
      <c r="C75" s="1" t="s">
        <v>335</v>
      </c>
      <c r="D75" s="6">
        <v>8</v>
      </c>
      <c r="E75" s="6">
        <v>117588.62</v>
      </c>
      <c r="F75" s="6">
        <v>201488.06</v>
      </c>
    </row>
    <row r="76" spans="1:6" x14ac:dyDescent="0.2">
      <c r="A76" s="1">
        <v>1</v>
      </c>
      <c r="B76" s="1" t="s">
        <v>487</v>
      </c>
      <c r="C76" s="1" t="s">
        <v>336</v>
      </c>
      <c r="D76" s="6" t="s">
        <v>485</v>
      </c>
      <c r="E76" s="6" t="s">
        <v>485</v>
      </c>
      <c r="F76" s="6" t="s">
        <v>485</v>
      </c>
    </row>
    <row r="77" spans="1:6" hidden="1" x14ac:dyDescent="0.2">
      <c r="A77" s="1">
        <v>10</v>
      </c>
      <c r="B77" s="1" t="s">
        <v>488</v>
      </c>
      <c r="C77" s="1" t="s">
        <v>337</v>
      </c>
      <c r="D77" s="6">
        <v>9</v>
      </c>
      <c r="E77" s="6">
        <v>132600</v>
      </c>
      <c r="F77" s="6">
        <v>245958.59</v>
      </c>
    </row>
    <row r="78" spans="1:6" hidden="1" x14ac:dyDescent="0.2">
      <c r="A78" s="1">
        <v>9</v>
      </c>
      <c r="B78" s="1" t="s">
        <v>250</v>
      </c>
      <c r="C78" s="1" t="s">
        <v>338</v>
      </c>
      <c r="D78" s="6">
        <v>14</v>
      </c>
      <c r="E78" s="6">
        <v>121665</v>
      </c>
      <c r="F78" s="6">
        <v>199440.27</v>
      </c>
    </row>
    <row r="79" spans="1:6" hidden="1" x14ac:dyDescent="0.2">
      <c r="A79" s="1">
        <v>11</v>
      </c>
      <c r="B79" s="1" t="s">
        <v>156</v>
      </c>
      <c r="C79" s="1" t="s">
        <v>339</v>
      </c>
      <c r="D79" s="6">
        <v>35</v>
      </c>
      <c r="E79" s="6">
        <v>443514.37</v>
      </c>
      <c r="F79" s="6">
        <v>753074.8</v>
      </c>
    </row>
    <row r="80" spans="1:6" hidden="1" x14ac:dyDescent="0.2">
      <c r="A80" s="1">
        <v>11</v>
      </c>
      <c r="B80" s="1" t="s">
        <v>51</v>
      </c>
      <c r="C80" s="1" t="s">
        <v>340</v>
      </c>
      <c r="D80" s="6">
        <v>12</v>
      </c>
      <c r="E80" s="6">
        <v>149938.5</v>
      </c>
      <c r="F80" s="6">
        <v>224520.53</v>
      </c>
    </row>
    <row r="81" spans="1:6" hidden="1" x14ac:dyDescent="0.2">
      <c r="A81" s="1">
        <v>11</v>
      </c>
      <c r="B81" s="1" t="s">
        <v>489</v>
      </c>
      <c r="C81" s="1" t="s">
        <v>341</v>
      </c>
      <c r="D81" s="6">
        <v>4</v>
      </c>
      <c r="E81" s="6">
        <v>23245</v>
      </c>
      <c r="F81" s="6">
        <v>59362.37</v>
      </c>
    </row>
    <row r="82" spans="1:6" hidden="1" x14ac:dyDescent="0.2">
      <c r="A82" s="1">
        <v>11</v>
      </c>
      <c r="B82" s="1" t="s">
        <v>490</v>
      </c>
      <c r="C82" s="1" t="s">
        <v>342</v>
      </c>
      <c r="D82" s="6">
        <v>6</v>
      </c>
      <c r="E82" s="6">
        <v>82448.84</v>
      </c>
      <c r="F82" s="6">
        <v>178289.5</v>
      </c>
    </row>
    <row r="83" spans="1:6" hidden="1" x14ac:dyDescent="0.2">
      <c r="A83" s="1">
        <v>11</v>
      </c>
      <c r="B83" s="1" t="s">
        <v>491</v>
      </c>
      <c r="C83" s="1" t="s">
        <v>343</v>
      </c>
      <c r="D83" s="6">
        <v>2</v>
      </c>
      <c r="E83" s="6">
        <v>24979.87</v>
      </c>
      <c r="F83" s="6">
        <v>40177.339999999997</v>
      </c>
    </row>
    <row r="84" spans="1:6" hidden="1" x14ac:dyDescent="0.2">
      <c r="A84" s="1">
        <v>11</v>
      </c>
      <c r="B84" s="1" t="s">
        <v>492</v>
      </c>
      <c r="C84" s="1" t="s">
        <v>344</v>
      </c>
      <c r="D84" s="6" t="s">
        <v>485</v>
      </c>
      <c r="E84" s="6" t="s">
        <v>485</v>
      </c>
      <c r="F84" s="6" t="s">
        <v>485</v>
      </c>
    </row>
    <row r="85" spans="1:6" hidden="1" x14ac:dyDescent="0.2">
      <c r="A85" s="1">
        <v>12</v>
      </c>
      <c r="B85" s="1" t="s">
        <v>20</v>
      </c>
      <c r="C85" s="1" t="s">
        <v>345</v>
      </c>
      <c r="D85" s="6">
        <v>24</v>
      </c>
      <c r="E85" s="6">
        <v>81625</v>
      </c>
      <c r="F85" s="6">
        <v>227932.35</v>
      </c>
    </row>
    <row r="86" spans="1:6" hidden="1" x14ac:dyDescent="0.2">
      <c r="A86" s="1">
        <v>2</v>
      </c>
      <c r="B86" s="1" t="s">
        <v>122</v>
      </c>
      <c r="C86" s="1" t="s">
        <v>346</v>
      </c>
      <c r="D86" s="6">
        <v>10</v>
      </c>
      <c r="E86" s="6">
        <v>13305</v>
      </c>
      <c r="F86" s="6">
        <v>22558.720000000001</v>
      </c>
    </row>
    <row r="87" spans="1:6" hidden="1" x14ac:dyDescent="0.2">
      <c r="A87" s="1">
        <v>12</v>
      </c>
      <c r="B87" s="1" t="s">
        <v>295</v>
      </c>
      <c r="C87" s="1" t="s">
        <v>347</v>
      </c>
      <c r="D87" s="6">
        <v>124</v>
      </c>
      <c r="E87" s="6">
        <v>359462.42</v>
      </c>
      <c r="F87" s="6">
        <v>513594.95</v>
      </c>
    </row>
    <row r="88" spans="1:6" hidden="1" x14ac:dyDescent="0.2">
      <c r="A88" s="1">
        <v>12</v>
      </c>
      <c r="B88" s="1" t="s">
        <v>88</v>
      </c>
      <c r="C88" s="1" t="s">
        <v>348</v>
      </c>
      <c r="D88" s="6">
        <v>58</v>
      </c>
      <c r="E88" s="6">
        <v>319866.25</v>
      </c>
      <c r="F88" s="6">
        <v>382374.25</v>
      </c>
    </row>
    <row r="89" spans="1:6" hidden="1" x14ac:dyDescent="0.2">
      <c r="A89" s="1">
        <v>14</v>
      </c>
      <c r="B89" s="1" t="s">
        <v>75</v>
      </c>
      <c r="C89" s="1" t="s">
        <v>349</v>
      </c>
      <c r="D89" s="6">
        <v>110</v>
      </c>
      <c r="E89" s="6">
        <v>259067.8</v>
      </c>
      <c r="F89" s="6">
        <v>371143.94</v>
      </c>
    </row>
    <row r="90" spans="1:6" hidden="1" x14ac:dyDescent="0.2">
      <c r="A90" s="1">
        <v>14</v>
      </c>
      <c r="B90" s="1" t="s">
        <v>145</v>
      </c>
      <c r="C90" s="1" t="s">
        <v>350</v>
      </c>
      <c r="D90" s="6">
        <v>227</v>
      </c>
      <c r="E90" s="6">
        <v>674962</v>
      </c>
      <c r="F90" s="6">
        <v>1117006.73</v>
      </c>
    </row>
    <row r="91" spans="1:6" hidden="1" x14ac:dyDescent="0.2">
      <c r="A91" s="1">
        <v>15</v>
      </c>
      <c r="B91" s="1" t="s">
        <v>50</v>
      </c>
      <c r="C91" s="1" t="s">
        <v>351</v>
      </c>
      <c r="D91" s="6">
        <v>9</v>
      </c>
      <c r="E91" s="6">
        <v>78620</v>
      </c>
      <c r="F91" s="6">
        <v>122837.55</v>
      </c>
    </row>
    <row r="92" spans="1:6" hidden="1" x14ac:dyDescent="0.2">
      <c r="A92" s="1">
        <v>19</v>
      </c>
      <c r="B92" s="1" t="s">
        <v>225</v>
      </c>
      <c r="C92" s="1" t="s">
        <v>352</v>
      </c>
      <c r="D92" s="6">
        <v>5</v>
      </c>
      <c r="E92" s="6">
        <v>4278.17</v>
      </c>
      <c r="F92" s="6">
        <v>8393.94</v>
      </c>
    </row>
    <row r="93" spans="1:6" hidden="1" x14ac:dyDescent="0.2">
      <c r="A93" s="1">
        <v>16</v>
      </c>
      <c r="B93" s="1" t="s">
        <v>301</v>
      </c>
      <c r="C93" s="1" t="s">
        <v>353</v>
      </c>
      <c r="D93" s="6">
        <v>73</v>
      </c>
      <c r="E93" s="6">
        <v>951088.8</v>
      </c>
      <c r="F93" s="6">
        <v>1443773.12</v>
      </c>
    </row>
    <row r="94" spans="1:6" hidden="1" x14ac:dyDescent="0.2">
      <c r="A94" s="1">
        <v>16</v>
      </c>
      <c r="B94" s="1" t="s">
        <v>234</v>
      </c>
      <c r="C94" s="1" t="s">
        <v>354</v>
      </c>
      <c r="D94" s="6">
        <v>49</v>
      </c>
      <c r="E94" s="6">
        <v>707463.75</v>
      </c>
      <c r="F94" s="6">
        <v>1299594.8</v>
      </c>
    </row>
    <row r="95" spans="1:6" hidden="1" x14ac:dyDescent="0.2">
      <c r="A95" s="1">
        <v>3</v>
      </c>
      <c r="B95" s="1" t="s">
        <v>127</v>
      </c>
      <c r="C95" s="1" t="s">
        <v>355</v>
      </c>
      <c r="D95" s="6">
        <v>584</v>
      </c>
      <c r="E95" s="6">
        <v>833408.75</v>
      </c>
      <c r="F95" s="6">
        <v>1500884.7</v>
      </c>
    </row>
    <row r="96" spans="1:6" hidden="1" x14ac:dyDescent="0.2">
      <c r="A96" s="1">
        <v>18</v>
      </c>
      <c r="B96" s="1" t="s">
        <v>493</v>
      </c>
      <c r="C96" s="1" t="s">
        <v>356</v>
      </c>
      <c r="D96" s="6">
        <v>1</v>
      </c>
      <c r="E96" s="6">
        <v>2965.5</v>
      </c>
      <c r="F96" s="6">
        <v>14308.75</v>
      </c>
    </row>
    <row r="97" spans="1:6" hidden="1" x14ac:dyDescent="0.2">
      <c r="A97" s="1">
        <v>17</v>
      </c>
      <c r="B97" s="1" t="s">
        <v>208</v>
      </c>
      <c r="C97" s="1" t="s">
        <v>357</v>
      </c>
      <c r="D97" s="6">
        <v>185</v>
      </c>
      <c r="E97" s="6">
        <v>2613865.67</v>
      </c>
      <c r="F97" s="6">
        <v>3527825.83</v>
      </c>
    </row>
    <row r="98" spans="1:6" hidden="1" x14ac:dyDescent="0.2">
      <c r="A98" s="1">
        <v>11</v>
      </c>
      <c r="B98" s="1" t="s">
        <v>175</v>
      </c>
      <c r="C98" s="1" t="s">
        <v>358</v>
      </c>
      <c r="D98" s="6">
        <v>27</v>
      </c>
      <c r="E98" s="6">
        <v>404762.2</v>
      </c>
      <c r="F98" s="6">
        <v>685830.9</v>
      </c>
    </row>
    <row r="99" spans="1:6" hidden="1" x14ac:dyDescent="0.2">
      <c r="A99" s="1">
        <v>11</v>
      </c>
      <c r="B99" s="1" t="s">
        <v>494</v>
      </c>
      <c r="C99" s="1" t="s">
        <v>359</v>
      </c>
      <c r="D99" s="6" t="s">
        <v>485</v>
      </c>
      <c r="E99" s="6" t="s">
        <v>485</v>
      </c>
      <c r="F99" s="6" t="s">
        <v>485</v>
      </c>
    </row>
    <row r="100" spans="1:6" hidden="1" x14ac:dyDescent="0.2">
      <c r="A100" s="1">
        <v>11</v>
      </c>
      <c r="B100" s="1" t="s">
        <v>269</v>
      </c>
      <c r="C100" s="1" t="s">
        <v>360</v>
      </c>
      <c r="D100" s="6">
        <v>6</v>
      </c>
      <c r="E100" s="6">
        <v>84902.61</v>
      </c>
      <c r="F100" s="6">
        <v>141907.17000000001</v>
      </c>
    </row>
    <row r="101" spans="1:6" hidden="1" x14ac:dyDescent="0.2">
      <c r="A101" s="1">
        <v>21</v>
      </c>
      <c r="B101" s="1" t="s">
        <v>495</v>
      </c>
      <c r="C101" s="1" t="s">
        <v>361</v>
      </c>
      <c r="D101" s="6">
        <v>2</v>
      </c>
      <c r="E101" s="6">
        <v>3583.8</v>
      </c>
      <c r="F101" s="6">
        <v>6002.21</v>
      </c>
    </row>
    <row r="102" spans="1:6" hidden="1" x14ac:dyDescent="0.2">
      <c r="A102" s="1">
        <v>4</v>
      </c>
      <c r="B102" s="1" t="s">
        <v>220</v>
      </c>
      <c r="C102" s="1" t="s">
        <v>362</v>
      </c>
      <c r="D102" s="6">
        <v>407</v>
      </c>
      <c r="E102" s="6">
        <v>693602.57999999798</v>
      </c>
      <c r="F102" s="6">
        <v>1378472.54</v>
      </c>
    </row>
    <row r="103" spans="1:6" hidden="1" x14ac:dyDescent="0.2">
      <c r="A103" s="1">
        <v>20</v>
      </c>
      <c r="B103" s="1" t="s">
        <v>496</v>
      </c>
      <c r="C103" s="1" t="s">
        <v>363</v>
      </c>
      <c r="D103" s="6">
        <v>1</v>
      </c>
      <c r="E103" s="6">
        <v>1740.6</v>
      </c>
      <c r="F103" s="6">
        <v>5017.3100000000004</v>
      </c>
    </row>
    <row r="104" spans="1:6" hidden="1" x14ac:dyDescent="0.2">
      <c r="A104" s="1">
        <v>10</v>
      </c>
      <c r="B104" s="1" t="s">
        <v>497</v>
      </c>
      <c r="C104" s="1" t="s">
        <v>365</v>
      </c>
      <c r="D104" s="6">
        <v>6</v>
      </c>
      <c r="E104" s="6">
        <v>71405.740000000005</v>
      </c>
      <c r="F104" s="6">
        <v>204332.05</v>
      </c>
    </row>
    <row r="105" spans="1:6" hidden="1" x14ac:dyDescent="0.2">
      <c r="A105" s="1">
        <v>9</v>
      </c>
      <c r="B105" s="1" t="s">
        <v>498</v>
      </c>
      <c r="C105" s="1" t="s">
        <v>366</v>
      </c>
      <c r="D105" s="6">
        <v>2</v>
      </c>
      <c r="E105" s="6">
        <v>30000</v>
      </c>
      <c r="F105" s="6">
        <v>60944.46</v>
      </c>
    </row>
    <row r="106" spans="1:6" hidden="1" x14ac:dyDescent="0.2">
      <c r="A106" s="1">
        <v>11</v>
      </c>
      <c r="B106" s="1" t="s">
        <v>210</v>
      </c>
      <c r="C106" s="1" t="s">
        <v>367</v>
      </c>
      <c r="D106" s="6">
        <v>27</v>
      </c>
      <c r="E106" s="6">
        <v>389636.2</v>
      </c>
      <c r="F106" s="6">
        <v>653886.56999999995</v>
      </c>
    </row>
    <row r="107" spans="1:6" hidden="1" x14ac:dyDescent="0.2">
      <c r="A107" s="1">
        <v>5</v>
      </c>
      <c r="B107" s="1" t="s">
        <v>27</v>
      </c>
      <c r="C107" s="1" t="s">
        <v>368</v>
      </c>
      <c r="D107" s="6">
        <v>148</v>
      </c>
      <c r="E107" s="6">
        <v>290643.84999999998</v>
      </c>
      <c r="F107" s="6">
        <v>648916.96</v>
      </c>
    </row>
    <row r="108" spans="1:6" hidden="1" x14ac:dyDescent="0.2">
      <c r="A108" s="1">
        <v>6</v>
      </c>
      <c r="B108" s="1" t="s">
        <v>318</v>
      </c>
      <c r="C108" s="1" t="s">
        <v>369</v>
      </c>
      <c r="D108" s="6">
        <v>38</v>
      </c>
      <c r="E108" s="6">
        <v>84914.5</v>
      </c>
      <c r="F108" s="6">
        <v>215291.47</v>
      </c>
    </row>
    <row r="109" spans="1:6" hidden="1" x14ac:dyDescent="0.2">
      <c r="A109" s="1">
        <v>7</v>
      </c>
      <c r="B109" s="1" t="s">
        <v>10</v>
      </c>
      <c r="C109" s="1" t="s">
        <v>370</v>
      </c>
      <c r="D109" s="6">
        <v>13</v>
      </c>
      <c r="E109" s="6">
        <v>28679</v>
      </c>
      <c r="F109" s="6">
        <v>79613.179999999993</v>
      </c>
    </row>
    <row r="110" spans="1:6" hidden="1" x14ac:dyDescent="0.2">
      <c r="A110" s="1">
        <v>8</v>
      </c>
      <c r="B110" s="1" t="s">
        <v>279</v>
      </c>
      <c r="C110" s="1" t="s">
        <v>371</v>
      </c>
      <c r="D110" s="6">
        <v>762</v>
      </c>
      <c r="E110" s="6">
        <v>6066756.1500000004</v>
      </c>
      <c r="F110" s="6">
        <v>8838285.7699999996</v>
      </c>
    </row>
    <row r="111" spans="1:6" hidden="1" x14ac:dyDescent="0.2">
      <c r="A111" s="1">
        <v>9</v>
      </c>
      <c r="B111" s="1" t="s">
        <v>296</v>
      </c>
      <c r="C111" s="1" t="s">
        <v>372</v>
      </c>
      <c r="D111" s="6">
        <v>111</v>
      </c>
      <c r="E111" s="6">
        <v>1072951.3999999999</v>
      </c>
      <c r="F111" s="6">
        <v>2361279.17</v>
      </c>
    </row>
    <row r="112" spans="1:6" x14ac:dyDescent="0.2">
      <c r="A112" s="7">
        <v>1</v>
      </c>
      <c r="B112" s="7" t="s">
        <v>499</v>
      </c>
      <c r="C112" s="7" t="s">
        <v>336</v>
      </c>
      <c r="D112" s="8" t="s">
        <v>485</v>
      </c>
      <c r="E112" s="8" t="s">
        <v>485</v>
      </c>
      <c r="F112" s="8" t="s">
        <v>485</v>
      </c>
    </row>
    <row r="113" spans="1:6" hidden="1" x14ac:dyDescent="0.2">
      <c r="A113" s="7">
        <v>10</v>
      </c>
      <c r="B113" s="7" t="s">
        <v>118</v>
      </c>
      <c r="C113" s="7" t="s">
        <v>373</v>
      </c>
      <c r="D113" s="8">
        <v>6</v>
      </c>
      <c r="E113" s="8">
        <v>71550</v>
      </c>
      <c r="F113" s="8">
        <v>110014.32</v>
      </c>
    </row>
    <row r="114" spans="1:6" hidden="1" x14ac:dyDescent="0.2">
      <c r="A114" s="7">
        <v>11</v>
      </c>
      <c r="B114" s="7" t="s">
        <v>500</v>
      </c>
      <c r="C114" s="7" t="s">
        <v>374</v>
      </c>
      <c r="D114" s="8">
        <v>2</v>
      </c>
      <c r="E114" s="8">
        <v>27900</v>
      </c>
      <c r="F114" s="8">
        <v>36425.93</v>
      </c>
    </row>
    <row r="115" spans="1:6" hidden="1" x14ac:dyDescent="0.2">
      <c r="A115" s="7">
        <v>12</v>
      </c>
      <c r="B115" s="7" t="s">
        <v>280</v>
      </c>
      <c r="C115" s="7" t="s">
        <v>375</v>
      </c>
      <c r="D115" s="8">
        <v>11</v>
      </c>
      <c r="E115" s="8">
        <v>35350</v>
      </c>
      <c r="F115" s="8">
        <v>41138.61</v>
      </c>
    </row>
    <row r="116" spans="1:6" hidden="1" x14ac:dyDescent="0.2">
      <c r="A116" s="7">
        <v>13</v>
      </c>
      <c r="B116" s="7" t="s">
        <v>317</v>
      </c>
      <c r="C116" s="7" t="s">
        <v>376</v>
      </c>
      <c r="D116" s="8">
        <v>11</v>
      </c>
      <c r="E116" s="8">
        <v>121200</v>
      </c>
      <c r="F116" s="8">
        <v>150530.23999999999</v>
      </c>
    </row>
    <row r="117" spans="1:6" hidden="1" x14ac:dyDescent="0.2">
      <c r="A117" s="7">
        <v>14</v>
      </c>
      <c r="B117" s="7" t="s">
        <v>68</v>
      </c>
      <c r="C117" s="7" t="s">
        <v>377</v>
      </c>
      <c r="D117" s="8">
        <v>24</v>
      </c>
      <c r="E117" s="8">
        <v>72760</v>
      </c>
      <c r="F117" s="8">
        <v>83391.600000000006</v>
      </c>
    </row>
    <row r="118" spans="1:6" hidden="1" x14ac:dyDescent="0.2">
      <c r="A118" s="7">
        <v>15</v>
      </c>
      <c r="B118" s="7" t="s">
        <v>501</v>
      </c>
      <c r="C118" s="7" t="s">
        <v>509</v>
      </c>
      <c r="D118" s="8">
        <v>1</v>
      </c>
      <c r="E118" s="8">
        <v>10800</v>
      </c>
      <c r="F118" s="8">
        <v>19955.43</v>
      </c>
    </row>
    <row r="119" spans="1:6" hidden="1" x14ac:dyDescent="0.2">
      <c r="A119" s="7">
        <v>16</v>
      </c>
      <c r="B119" s="7" t="s">
        <v>502</v>
      </c>
      <c r="C119" s="7" t="s">
        <v>510</v>
      </c>
      <c r="D119" s="8">
        <v>3</v>
      </c>
      <c r="E119" s="8">
        <v>35100</v>
      </c>
      <c r="F119" s="8">
        <v>62248.18</v>
      </c>
    </row>
    <row r="120" spans="1:6" hidden="1" x14ac:dyDescent="0.2">
      <c r="A120" s="7">
        <v>17</v>
      </c>
      <c r="B120" s="7" t="s">
        <v>503</v>
      </c>
      <c r="C120" s="7" t="s">
        <v>378</v>
      </c>
      <c r="D120" s="8">
        <v>7</v>
      </c>
      <c r="E120" s="8">
        <v>96000</v>
      </c>
      <c r="F120" s="8">
        <v>110254.81</v>
      </c>
    </row>
    <row r="121" spans="1:6" hidden="1" x14ac:dyDescent="0.2">
      <c r="A121" s="7">
        <v>2</v>
      </c>
      <c r="B121" s="7" t="s">
        <v>504</v>
      </c>
      <c r="C121" s="7" t="s">
        <v>379</v>
      </c>
      <c r="D121" s="8">
        <v>1</v>
      </c>
      <c r="E121" s="8">
        <v>1280</v>
      </c>
      <c r="F121" s="8">
        <v>1711.14</v>
      </c>
    </row>
    <row r="122" spans="1:6" hidden="1" x14ac:dyDescent="0.2">
      <c r="A122" s="7">
        <v>20</v>
      </c>
      <c r="B122" s="7" t="s">
        <v>505</v>
      </c>
      <c r="C122" s="7" t="s">
        <v>364</v>
      </c>
      <c r="D122" s="8" t="s">
        <v>485</v>
      </c>
      <c r="E122" s="8" t="s">
        <v>485</v>
      </c>
      <c r="F122" s="8" t="s">
        <v>485</v>
      </c>
    </row>
    <row r="123" spans="1:6" hidden="1" x14ac:dyDescent="0.2">
      <c r="A123" s="7">
        <v>3</v>
      </c>
      <c r="B123" s="7" t="s">
        <v>169</v>
      </c>
      <c r="C123" s="7" t="s">
        <v>380</v>
      </c>
      <c r="D123" s="8">
        <v>71</v>
      </c>
      <c r="E123" s="8">
        <v>108320</v>
      </c>
      <c r="F123" s="8">
        <v>145936.23000000001</v>
      </c>
    </row>
    <row r="124" spans="1:6" hidden="1" x14ac:dyDescent="0.2">
      <c r="A124" s="7">
        <v>4</v>
      </c>
      <c r="B124" s="7" t="s">
        <v>181</v>
      </c>
      <c r="C124" s="7" t="s">
        <v>381</v>
      </c>
      <c r="D124" s="8">
        <v>49</v>
      </c>
      <c r="E124" s="8">
        <v>84540</v>
      </c>
      <c r="F124" s="8">
        <v>132098.41</v>
      </c>
    </row>
    <row r="125" spans="1:6" hidden="1" x14ac:dyDescent="0.2">
      <c r="A125" s="7">
        <v>5</v>
      </c>
      <c r="B125" s="7" t="s">
        <v>506</v>
      </c>
      <c r="C125" s="7" t="s">
        <v>382</v>
      </c>
      <c r="D125" s="8">
        <v>9</v>
      </c>
      <c r="E125" s="8">
        <v>16960</v>
      </c>
      <c r="F125" s="8">
        <v>25538.39</v>
      </c>
    </row>
    <row r="126" spans="1:6" hidden="1" x14ac:dyDescent="0.2">
      <c r="A126" s="7">
        <v>6</v>
      </c>
      <c r="B126" s="7" t="s">
        <v>507</v>
      </c>
      <c r="C126" s="7" t="s">
        <v>511</v>
      </c>
      <c r="D126" s="8">
        <v>1</v>
      </c>
      <c r="E126" s="8">
        <v>2160</v>
      </c>
      <c r="F126" s="8">
        <v>4873.33</v>
      </c>
    </row>
    <row r="127" spans="1:6" hidden="1" x14ac:dyDescent="0.2">
      <c r="A127" s="7">
        <v>7</v>
      </c>
      <c r="B127" s="7" t="s">
        <v>508</v>
      </c>
      <c r="C127" s="7" t="s">
        <v>512</v>
      </c>
      <c r="D127" s="8" t="s">
        <v>485</v>
      </c>
      <c r="E127" s="8" t="s">
        <v>485</v>
      </c>
      <c r="F127" s="8" t="s">
        <v>485</v>
      </c>
    </row>
    <row r="128" spans="1:6" hidden="1" x14ac:dyDescent="0.2">
      <c r="A128" s="7">
        <v>8</v>
      </c>
      <c r="B128" s="7" t="s">
        <v>93</v>
      </c>
      <c r="C128" s="7" t="s">
        <v>383</v>
      </c>
      <c r="D128" s="8">
        <v>47</v>
      </c>
      <c r="E128" s="8">
        <v>331500</v>
      </c>
      <c r="F128" s="8">
        <v>464337.69</v>
      </c>
    </row>
    <row r="129" spans="1:6" hidden="1" x14ac:dyDescent="0.2">
      <c r="A129" s="7">
        <v>9</v>
      </c>
      <c r="B129" s="7" t="s">
        <v>18</v>
      </c>
      <c r="C129" s="7" t="s">
        <v>384</v>
      </c>
      <c r="D129" s="8">
        <v>35</v>
      </c>
      <c r="E129" s="8">
        <v>357643.97</v>
      </c>
      <c r="F129" s="8">
        <v>563444.63</v>
      </c>
    </row>
    <row r="130" spans="1:6" hidden="1" x14ac:dyDescent="0.2">
      <c r="D130" s="6">
        <f>SUM(D3:D129)</f>
        <v>26896</v>
      </c>
      <c r="E130" s="6">
        <f t="shared" ref="E130:F130" si="0">SUM(E3:E129)</f>
        <v>67164747.570000172</v>
      </c>
      <c r="F130" s="6">
        <f t="shared" si="0"/>
        <v>111028601.76000001</v>
      </c>
    </row>
  </sheetData>
  <autoFilter ref="A1:F130">
    <filterColumn colId="0">
      <filters>
        <filter val="1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workbookViewId="0">
      <selection activeCell="D9" sqref="D9"/>
    </sheetView>
  </sheetViews>
  <sheetFormatPr defaultColWidth="18.28515625" defaultRowHeight="12.75" x14ac:dyDescent="0.2"/>
  <cols>
    <col min="1" max="2" width="19.28515625" style="1" customWidth="1"/>
    <col min="3" max="8" width="20.42578125" style="5" customWidth="1"/>
    <col min="9" max="16384" width="18.28515625" style="1"/>
  </cols>
  <sheetData>
    <row r="1" spans="1:8" s="2" customFormat="1" ht="33" customHeight="1" x14ac:dyDescent="0.25">
      <c r="A1" s="27" t="s">
        <v>385</v>
      </c>
      <c r="B1" s="27" t="s">
        <v>386</v>
      </c>
      <c r="C1" s="26" t="s">
        <v>387</v>
      </c>
      <c r="D1" s="26"/>
      <c r="E1" s="26"/>
      <c r="F1" s="26" t="s">
        <v>388</v>
      </c>
      <c r="G1" s="26"/>
      <c r="H1" s="26"/>
    </row>
    <row r="2" spans="1:8" s="2" customFormat="1" ht="64.5" customHeight="1" x14ac:dyDescent="0.25">
      <c r="A2" s="27"/>
      <c r="B2" s="27"/>
      <c r="C2" s="3" t="s">
        <v>513</v>
      </c>
      <c r="D2" s="3" t="s">
        <v>1</v>
      </c>
      <c r="E2" s="3" t="s">
        <v>324</v>
      </c>
      <c r="F2" s="3" t="s">
        <v>513</v>
      </c>
      <c r="G2" s="3" t="s">
        <v>1</v>
      </c>
      <c r="H2" s="3" t="s">
        <v>324</v>
      </c>
    </row>
    <row r="3" spans="1:8" x14ac:dyDescent="0.2">
      <c r="A3" s="1" t="s">
        <v>314</v>
      </c>
      <c r="B3" s="1" t="s">
        <v>389</v>
      </c>
      <c r="C3" s="5" t="s">
        <v>485</v>
      </c>
      <c r="D3" s="5" t="s">
        <v>485</v>
      </c>
      <c r="E3" s="5" t="s">
        <v>485</v>
      </c>
      <c r="F3" s="5">
        <v>10</v>
      </c>
      <c r="G3" s="5">
        <v>148206.25</v>
      </c>
      <c r="H3" s="5">
        <v>196460.47</v>
      </c>
    </row>
    <row r="4" spans="1:8" x14ac:dyDescent="0.2">
      <c r="A4" s="1" t="s">
        <v>29</v>
      </c>
      <c r="B4" s="1" t="s">
        <v>389</v>
      </c>
      <c r="C4" s="5" t="s">
        <v>485</v>
      </c>
      <c r="D4" s="5" t="s">
        <v>485</v>
      </c>
      <c r="E4" s="5" t="s">
        <v>485</v>
      </c>
      <c r="F4" s="5">
        <v>19</v>
      </c>
      <c r="G4" s="5">
        <v>285885</v>
      </c>
      <c r="H4" s="5">
        <v>359189.94</v>
      </c>
    </row>
    <row r="5" spans="1:8" x14ac:dyDescent="0.2">
      <c r="A5" s="1" t="s">
        <v>113</v>
      </c>
      <c r="B5" s="1" t="s">
        <v>389</v>
      </c>
      <c r="C5" s="5" t="s">
        <v>485</v>
      </c>
      <c r="D5" s="5" t="s">
        <v>485</v>
      </c>
      <c r="E5" s="5" t="s">
        <v>485</v>
      </c>
      <c r="F5" s="5">
        <v>3</v>
      </c>
      <c r="G5" s="5">
        <v>42360</v>
      </c>
      <c r="H5" s="5">
        <v>66223.179999999993</v>
      </c>
    </row>
    <row r="6" spans="1:8" x14ac:dyDescent="0.2">
      <c r="A6" s="1" t="s">
        <v>255</v>
      </c>
      <c r="B6" s="1" t="s">
        <v>389</v>
      </c>
      <c r="C6" s="5" t="s">
        <v>485</v>
      </c>
      <c r="D6" s="5" t="s">
        <v>485</v>
      </c>
      <c r="E6" s="5" t="s">
        <v>485</v>
      </c>
      <c r="F6" s="5">
        <v>21</v>
      </c>
      <c r="G6" s="5">
        <v>251678</v>
      </c>
      <c r="H6" s="5">
        <v>434444.57</v>
      </c>
    </row>
    <row r="7" spans="1:8" x14ac:dyDescent="0.2">
      <c r="A7" s="1" t="s">
        <v>226</v>
      </c>
      <c r="B7" s="1" t="s">
        <v>389</v>
      </c>
      <c r="C7" s="5" t="s">
        <v>485</v>
      </c>
      <c r="D7" s="5" t="s">
        <v>485</v>
      </c>
      <c r="E7" s="5" t="s">
        <v>485</v>
      </c>
      <c r="F7" s="5">
        <v>1</v>
      </c>
      <c r="G7" s="5">
        <v>15000</v>
      </c>
      <c r="H7" s="5">
        <v>20117.43</v>
      </c>
    </row>
    <row r="8" spans="1:8" x14ac:dyDescent="0.2">
      <c r="A8" s="1" t="s">
        <v>264</v>
      </c>
      <c r="B8" s="1" t="s">
        <v>390</v>
      </c>
      <c r="C8" s="5" t="s">
        <v>485</v>
      </c>
      <c r="D8" s="5" t="s">
        <v>485</v>
      </c>
      <c r="E8" s="5" t="s">
        <v>485</v>
      </c>
      <c r="F8" s="5">
        <v>11</v>
      </c>
      <c r="G8" s="5">
        <v>161368</v>
      </c>
      <c r="H8" s="5">
        <v>217246.2</v>
      </c>
    </row>
    <row r="9" spans="1:8" x14ac:dyDescent="0.2">
      <c r="A9" s="1" t="s">
        <v>202</v>
      </c>
      <c r="B9" s="1" t="s">
        <v>390</v>
      </c>
      <c r="C9" s="5" t="s">
        <v>485</v>
      </c>
      <c r="D9" s="5" t="s">
        <v>485</v>
      </c>
      <c r="E9" s="5" t="s">
        <v>485</v>
      </c>
      <c r="F9" s="5">
        <v>37</v>
      </c>
      <c r="G9" s="5">
        <v>488728.05</v>
      </c>
      <c r="H9" s="5">
        <v>723489.14</v>
      </c>
    </row>
    <row r="10" spans="1:8" x14ac:dyDescent="0.2">
      <c r="A10" s="1" t="s">
        <v>57</v>
      </c>
      <c r="B10" s="1" t="s">
        <v>390</v>
      </c>
      <c r="C10" s="5" t="s">
        <v>485</v>
      </c>
      <c r="D10" s="5" t="s">
        <v>485</v>
      </c>
      <c r="E10" s="5" t="s">
        <v>485</v>
      </c>
      <c r="F10" s="5">
        <v>1</v>
      </c>
      <c r="G10" s="5">
        <v>11859.4</v>
      </c>
      <c r="H10" s="5">
        <v>18000</v>
      </c>
    </row>
    <row r="11" spans="1:8" x14ac:dyDescent="0.2">
      <c r="A11" s="1" t="s">
        <v>179</v>
      </c>
      <c r="B11" s="1" t="s">
        <v>390</v>
      </c>
      <c r="C11" s="5" t="s">
        <v>485</v>
      </c>
      <c r="D11" s="5" t="s">
        <v>485</v>
      </c>
      <c r="E11" s="5" t="s">
        <v>485</v>
      </c>
      <c r="F11" s="5">
        <v>29</v>
      </c>
      <c r="G11" s="5">
        <v>297362.7</v>
      </c>
      <c r="H11" s="5">
        <v>552451.49</v>
      </c>
    </row>
    <row r="12" spans="1:8" x14ac:dyDescent="0.2">
      <c r="A12" s="1" t="s">
        <v>308</v>
      </c>
      <c r="B12" s="1" t="s">
        <v>391</v>
      </c>
      <c r="C12" s="5" t="s">
        <v>485</v>
      </c>
      <c r="D12" s="5" t="s">
        <v>485</v>
      </c>
      <c r="E12" s="5" t="s">
        <v>485</v>
      </c>
      <c r="F12" s="5">
        <v>1</v>
      </c>
      <c r="G12" s="5">
        <v>14051</v>
      </c>
      <c r="H12" s="5">
        <v>23280.68</v>
      </c>
    </row>
    <row r="13" spans="1:8" x14ac:dyDescent="0.2">
      <c r="A13" s="1" t="s">
        <v>245</v>
      </c>
      <c r="B13" s="1" t="s">
        <v>392</v>
      </c>
      <c r="C13" s="5" t="s">
        <v>485</v>
      </c>
      <c r="D13" s="5" t="s">
        <v>485</v>
      </c>
      <c r="E13" s="5" t="s">
        <v>485</v>
      </c>
      <c r="F13" s="5">
        <v>2</v>
      </c>
      <c r="G13" s="5">
        <v>26543.919999999998</v>
      </c>
      <c r="H13" s="5">
        <v>61043.53</v>
      </c>
    </row>
    <row r="14" spans="1:8" x14ac:dyDescent="0.2">
      <c r="A14" s="1" t="s">
        <v>207</v>
      </c>
      <c r="B14" s="1" t="s">
        <v>392</v>
      </c>
      <c r="C14" s="5">
        <v>1</v>
      </c>
      <c r="D14" s="5">
        <v>14824.25</v>
      </c>
      <c r="E14" s="5">
        <v>15810.75</v>
      </c>
      <c r="F14" s="5" t="s">
        <v>485</v>
      </c>
      <c r="G14" s="5" t="s">
        <v>485</v>
      </c>
      <c r="H14" s="5" t="s">
        <v>485</v>
      </c>
    </row>
    <row r="15" spans="1:8" x14ac:dyDescent="0.2">
      <c r="A15" s="1" t="s">
        <v>196</v>
      </c>
      <c r="B15" s="1" t="s">
        <v>392</v>
      </c>
      <c r="C15" s="5">
        <v>23</v>
      </c>
      <c r="D15" s="5">
        <v>240070.33</v>
      </c>
      <c r="E15" s="5">
        <v>468174.03</v>
      </c>
      <c r="F15" s="5" t="s">
        <v>485</v>
      </c>
      <c r="G15" s="5" t="s">
        <v>485</v>
      </c>
      <c r="H15" s="5" t="s">
        <v>485</v>
      </c>
    </row>
    <row r="16" spans="1:8" x14ac:dyDescent="0.2">
      <c r="A16" s="1" t="s">
        <v>64</v>
      </c>
      <c r="B16" s="1" t="s">
        <v>392</v>
      </c>
      <c r="C16" s="5">
        <v>1</v>
      </c>
      <c r="D16" s="5">
        <v>14824.25</v>
      </c>
      <c r="E16" s="5">
        <v>15298.63</v>
      </c>
      <c r="F16" s="5" t="s">
        <v>485</v>
      </c>
      <c r="G16" s="5" t="s">
        <v>485</v>
      </c>
      <c r="H16" s="5" t="s">
        <v>485</v>
      </c>
    </row>
    <row r="17" spans="1:8" x14ac:dyDescent="0.2">
      <c r="A17" s="1" t="s">
        <v>190</v>
      </c>
      <c r="B17" s="1" t="s">
        <v>392</v>
      </c>
      <c r="C17" s="5">
        <v>21</v>
      </c>
      <c r="D17" s="5">
        <v>279386.90000000002</v>
      </c>
      <c r="E17" s="5">
        <v>397993.33</v>
      </c>
      <c r="F17" s="5" t="s">
        <v>485</v>
      </c>
      <c r="G17" s="5" t="s">
        <v>485</v>
      </c>
      <c r="H17" s="5" t="s">
        <v>485</v>
      </c>
    </row>
    <row r="18" spans="1:8" x14ac:dyDescent="0.2">
      <c r="A18" s="1" t="s">
        <v>123</v>
      </c>
      <c r="B18" s="1" t="s">
        <v>392</v>
      </c>
      <c r="C18" s="5">
        <v>11</v>
      </c>
      <c r="D18" s="5">
        <v>186588</v>
      </c>
      <c r="E18" s="5">
        <v>237284.59</v>
      </c>
      <c r="F18" s="5" t="s">
        <v>485</v>
      </c>
      <c r="G18" s="5" t="s">
        <v>485</v>
      </c>
      <c r="H18" s="5" t="s">
        <v>485</v>
      </c>
    </row>
    <row r="19" spans="1:8" x14ac:dyDescent="0.2">
      <c r="A19" s="1" t="s">
        <v>9</v>
      </c>
      <c r="B19" s="1" t="s">
        <v>393</v>
      </c>
      <c r="C19" s="5" t="s">
        <v>485</v>
      </c>
      <c r="D19" s="5" t="s">
        <v>485</v>
      </c>
      <c r="E19" s="5" t="s">
        <v>485</v>
      </c>
      <c r="F19" s="5">
        <v>11</v>
      </c>
      <c r="G19" s="5">
        <v>163875</v>
      </c>
      <c r="H19" s="5">
        <v>223906.75</v>
      </c>
    </row>
    <row r="20" spans="1:8" x14ac:dyDescent="0.2">
      <c r="A20" s="1" t="s">
        <v>82</v>
      </c>
      <c r="B20" s="1" t="s">
        <v>393</v>
      </c>
      <c r="C20" s="5" t="s">
        <v>485</v>
      </c>
      <c r="D20" s="5" t="s">
        <v>485</v>
      </c>
      <c r="E20" s="5" t="s">
        <v>485</v>
      </c>
      <c r="F20" s="5">
        <v>16</v>
      </c>
      <c r="G20" s="5">
        <v>203981.25</v>
      </c>
      <c r="H20" s="5">
        <v>325514.53999999998</v>
      </c>
    </row>
    <row r="21" spans="1:8" x14ac:dyDescent="0.2">
      <c r="A21" s="1" t="s">
        <v>3</v>
      </c>
      <c r="B21" s="1" t="s">
        <v>393</v>
      </c>
      <c r="C21" s="5" t="s">
        <v>485</v>
      </c>
      <c r="D21" s="5" t="s">
        <v>485</v>
      </c>
      <c r="E21" s="5" t="s">
        <v>485</v>
      </c>
      <c r="F21" s="5">
        <v>1</v>
      </c>
      <c r="G21" s="5">
        <v>12050</v>
      </c>
      <c r="H21" s="5">
        <v>21682.04</v>
      </c>
    </row>
    <row r="22" spans="1:8" x14ac:dyDescent="0.2">
      <c r="A22" s="1" t="s">
        <v>136</v>
      </c>
      <c r="B22" s="1" t="s">
        <v>393</v>
      </c>
      <c r="C22" s="5" t="s">
        <v>485</v>
      </c>
      <c r="D22" s="5" t="s">
        <v>485</v>
      </c>
      <c r="E22" s="5" t="s">
        <v>485</v>
      </c>
      <c r="F22" s="5">
        <v>18</v>
      </c>
      <c r="G22" s="5">
        <v>183596.87</v>
      </c>
      <c r="H22" s="5">
        <v>399914.28</v>
      </c>
    </row>
    <row r="23" spans="1:8" x14ac:dyDescent="0.2">
      <c r="A23" s="1" t="s">
        <v>305</v>
      </c>
      <c r="B23" s="1" t="s">
        <v>394</v>
      </c>
      <c r="C23" s="5" t="s">
        <v>485</v>
      </c>
      <c r="D23" s="5" t="s">
        <v>485</v>
      </c>
      <c r="E23" s="5" t="s">
        <v>485</v>
      </c>
      <c r="F23" s="5">
        <v>1</v>
      </c>
      <c r="G23" s="5">
        <v>10543.75</v>
      </c>
      <c r="H23" s="5">
        <v>53850.080000000002</v>
      </c>
    </row>
    <row r="24" spans="1:8" x14ac:dyDescent="0.2">
      <c r="A24" s="1" t="s">
        <v>108</v>
      </c>
      <c r="B24" s="1" t="s">
        <v>394</v>
      </c>
      <c r="C24" s="5">
        <v>4</v>
      </c>
      <c r="D24" s="5">
        <v>36903.120000000003</v>
      </c>
      <c r="E24" s="5">
        <v>101368.72</v>
      </c>
      <c r="F24" s="5" t="s">
        <v>485</v>
      </c>
      <c r="G24" s="5" t="s">
        <v>485</v>
      </c>
      <c r="H24" s="5" t="s">
        <v>485</v>
      </c>
    </row>
    <row r="25" spans="1:8" x14ac:dyDescent="0.2">
      <c r="A25" s="1" t="s">
        <v>150</v>
      </c>
      <c r="B25" s="1" t="s">
        <v>394</v>
      </c>
      <c r="C25" s="5">
        <v>1</v>
      </c>
      <c r="D25" s="5">
        <v>17500</v>
      </c>
      <c r="E25" s="5">
        <v>22791.919999999998</v>
      </c>
      <c r="F25" s="5" t="s">
        <v>485</v>
      </c>
      <c r="G25" s="5" t="s">
        <v>485</v>
      </c>
      <c r="H25" s="5" t="s">
        <v>485</v>
      </c>
    </row>
    <row r="26" spans="1:8" x14ac:dyDescent="0.2">
      <c r="A26" s="1" t="s">
        <v>58</v>
      </c>
      <c r="B26" s="1" t="s">
        <v>395</v>
      </c>
      <c r="C26" s="5" t="s">
        <v>485</v>
      </c>
      <c r="D26" s="5" t="s">
        <v>485</v>
      </c>
      <c r="E26" s="5" t="s">
        <v>485</v>
      </c>
      <c r="F26" s="5">
        <v>4</v>
      </c>
      <c r="G26" s="5">
        <v>59015</v>
      </c>
      <c r="H26" s="5">
        <v>89459.7</v>
      </c>
    </row>
    <row r="27" spans="1:8" x14ac:dyDescent="0.2">
      <c r="A27" s="1" t="s">
        <v>7</v>
      </c>
      <c r="B27" s="1" t="s">
        <v>395</v>
      </c>
      <c r="C27" s="5" t="s">
        <v>485</v>
      </c>
      <c r="D27" s="5" t="s">
        <v>485</v>
      </c>
      <c r="E27" s="5" t="s">
        <v>485</v>
      </c>
      <c r="F27" s="5">
        <v>9</v>
      </c>
      <c r="G27" s="5">
        <v>127678.08</v>
      </c>
      <c r="H27" s="5">
        <v>205833.74</v>
      </c>
    </row>
    <row r="28" spans="1:8" x14ac:dyDescent="0.2">
      <c r="A28" s="1" t="s">
        <v>103</v>
      </c>
      <c r="B28" s="1" t="s">
        <v>395</v>
      </c>
      <c r="C28" s="5" t="s">
        <v>485</v>
      </c>
      <c r="D28" s="5" t="s">
        <v>485</v>
      </c>
      <c r="E28" s="5" t="s">
        <v>485</v>
      </c>
      <c r="F28" s="5">
        <v>5</v>
      </c>
      <c r="G28" s="5">
        <v>60318.1</v>
      </c>
      <c r="H28" s="5">
        <v>120546.88</v>
      </c>
    </row>
    <row r="29" spans="1:8" x14ac:dyDescent="0.2">
      <c r="A29" s="1" t="s">
        <v>134</v>
      </c>
      <c r="B29" s="1" t="s">
        <v>396</v>
      </c>
      <c r="C29" s="5">
        <v>2</v>
      </c>
      <c r="D29" s="5">
        <v>24127.24</v>
      </c>
      <c r="E29" s="5">
        <v>68179.38</v>
      </c>
      <c r="F29" s="5" t="s">
        <v>485</v>
      </c>
      <c r="G29" s="5" t="s">
        <v>485</v>
      </c>
      <c r="H29" s="5" t="s">
        <v>485</v>
      </c>
    </row>
    <row r="30" spans="1:8" x14ac:dyDescent="0.2">
      <c r="A30" s="1" t="s">
        <v>200</v>
      </c>
      <c r="B30" s="1" t="s">
        <v>396</v>
      </c>
      <c r="C30" s="5">
        <v>1</v>
      </c>
      <c r="D30" s="5">
        <v>0</v>
      </c>
      <c r="E30" s="5">
        <v>0</v>
      </c>
      <c r="F30" s="5" t="s">
        <v>485</v>
      </c>
      <c r="G30" s="5" t="s">
        <v>485</v>
      </c>
      <c r="H30" s="5" t="s">
        <v>485</v>
      </c>
    </row>
    <row r="31" spans="1:8" x14ac:dyDescent="0.2">
      <c r="A31" s="1" t="s">
        <v>184</v>
      </c>
      <c r="B31" s="1" t="s">
        <v>396</v>
      </c>
      <c r="C31" s="5">
        <v>1</v>
      </c>
      <c r="D31" s="5">
        <v>15510.37</v>
      </c>
      <c r="E31" s="5">
        <v>26246.799999999999</v>
      </c>
      <c r="F31" s="5" t="s">
        <v>485</v>
      </c>
      <c r="G31" s="5" t="s">
        <v>485</v>
      </c>
      <c r="H31" s="5" t="s">
        <v>485</v>
      </c>
    </row>
    <row r="32" spans="1:8" x14ac:dyDescent="0.2">
      <c r="A32" s="1" t="s">
        <v>197</v>
      </c>
      <c r="B32" s="1" t="s">
        <v>397</v>
      </c>
      <c r="C32" s="5" t="s">
        <v>485</v>
      </c>
      <c r="D32" s="5" t="s">
        <v>485</v>
      </c>
      <c r="E32" s="5" t="s">
        <v>485</v>
      </c>
      <c r="F32" s="5">
        <v>1</v>
      </c>
      <c r="G32" s="5">
        <v>15000</v>
      </c>
      <c r="H32" s="5">
        <v>23933.17</v>
      </c>
    </row>
    <row r="33" spans="1:8" x14ac:dyDescent="0.2">
      <c r="A33" s="1" t="s">
        <v>126</v>
      </c>
      <c r="B33" s="1" t="s">
        <v>397</v>
      </c>
      <c r="C33" s="5" t="s">
        <v>485</v>
      </c>
      <c r="D33" s="5" t="s">
        <v>485</v>
      </c>
      <c r="E33" s="5" t="s">
        <v>485</v>
      </c>
      <c r="F33" s="5">
        <v>2</v>
      </c>
      <c r="G33" s="5">
        <v>27405</v>
      </c>
      <c r="H33" s="5">
        <v>65165.89</v>
      </c>
    </row>
    <row r="34" spans="1:8" x14ac:dyDescent="0.2">
      <c r="A34" s="1" t="s">
        <v>71</v>
      </c>
      <c r="B34" s="1" t="s">
        <v>397</v>
      </c>
      <c r="C34" s="5" t="s">
        <v>485</v>
      </c>
      <c r="D34" s="5" t="s">
        <v>485</v>
      </c>
      <c r="E34" s="5" t="s">
        <v>485</v>
      </c>
      <c r="F34" s="5">
        <v>5</v>
      </c>
      <c r="G34" s="5">
        <v>53287.5</v>
      </c>
      <c r="H34" s="5">
        <v>119796.31</v>
      </c>
    </row>
    <row r="35" spans="1:8" x14ac:dyDescent="0.2">
      <c r="A35" s="1" t="s">
        <v>44</v>
      </c>
      <c r="B35" s="1" t="s">
        <v>398</v>
      </c>
      <c r="C35" s="5">
        <v>2</v>
      </c>
      <c r="D35" s="5">
        <v>27750</v>
      </c>
      <c r="E35" s="5">
        <v>38716.46</v>
      </c>
      <c r="F35" s="5" t="s">
        <v>485</v>
      </c>
      <c r="G35" s="5" t="s">
        <v>485</v>
      </c>
      <c r="H35" s="5" t="s">
        <v>485</v>
      </c>
    </row>
    <row r="36" spans="1:8" x14ac:dyDescent="0.2">
      <c r="A36" s="1" t="s">
        <v>21</v>
      </c>
      <c r="B36" s="1" t="s">
        <v>399</v>
      </c>
      <c r="C36" s="5" t="s">
        <v>485</v>
      </c>
      <c r="D36" s="5" t="s">
        <v>485</v>
      </c>
      <c r="E36" s="5" t="s">
        <v>485</v>
      </c>
      <c r="F36" s="5">
        <v>18</v>
      </c>
      <c r="G36" s="5">
        <v>243442.87</v>
      </c>
      <c r="H36" s="5">
        <v>324041.62</v>
      </c>
    </row>
    <row r="37" spans="1:8" x14ac:dyDescent="0.2">
      <c r="A37" s="1" t="s">
        <v>56</v>
      </c>
      <c r="B37" s="1" t="s">
        <v>399</v>
      </c>
      <c r="C37" s="5" t="s">
        <v>485</v>
      </c>
      <c r="D37" s="5" t="s">
        <v>485</v>
      </c>
      <c r="E37" s="5" t="s">
        <v>485</v>
      </c>
      <c r="F37" s="5">
        <v>89</v>
      </c>
      <c r="G37" s="5">
        <v>1149714.96</v>
      </c>
      <c r="H37" s="5">
        <v>1842262.6</v>
      </c>
    </row>
    <row r="38" spans="1:8" x14ac:dyDescent="0.2">
      <c r="A38" s="1" t="s">
        <v>178</v>
      </c>
      <c r="B38" s="1" t="s">
        <v>399</v>
      </c>
      <c r="C38" s="5" t="s">
        <v>485</v>
      </c>
      <c r="D38" s="5" t="s">
        <v>485</v>
      </c>
      <c r="E38" s="5" t="s">
        <v>485</v>
      </c>
      <c r="F38" s="5">
        <v>1</v>
      </c>
      <c r="G38" s="5">
        <v>11577</v>
      </c>
      <c r="H38" s="5">
        <v>21889.7</v>
      </c>
    </row>
    <row r="39" spans="1:8" x14ac:dyDescent="0.2">
      <c r="A39" s="1" t="s">
        <v>99</v>
      </c>
      <c r="B39" s="1" t="s">
        <v>399</v>
      </c>
      <c r="C39" s="5" t="s">
        <v>485</v>
      </c>
      <c r="D39" s="5" t="s">
        <v>485</v>
      </c>
      <c r="E39" s="5" t="s">
        <v>485</v>
      </c>
      <c r="F39" s="5">
        <v>10</v>
      </c>
      <c r="G39" s="5">
        <v>102701.33</v>
      </c>
      <c r="H39" s="5">
        <v>215689.02</v>
      </c>
    </row>
    <row r="40" spans="1:8" x14ac:dyDescent="0.2">
      <c r="A40" s="1" t="s">
        <v>262</v>
      </c>
      <c r="B40" s="1" t="s">
        <v>399</v>
      </c>
      <c r="C40" s="5" t="s">
        <v>485</v>
      </c>
      <c r="D40" s="5" t="s">
        <v>485</v>
      </c>
      <c r="E40" s="5" t="s">
        <v>485</v>
      </c>
      <c r="F40" s="5">
        <v>3</v>
      </c>
      <c r="G40" s="5">
        <v>39072.36</v>
      </c>
      <c r="H40" s="5">
        <v>65835.850000000006</v>
      </c>
    </row>
    <row r="41" spans="1:8" x14ac:dyDescent="0.2">
      <c r="A41" s="1" t="s">
        <v>320</v>
      </c>
      <c r="B41" s="1" t="s">
        <v>399</v>
      </c>
      <c r="C41" s="5">
        <v>1</v>
      </c>
      <c r="D41" s="5">
        <v>10129.870000000001</v>
      </c>
      <c r="E41" s="5">
        <v>57373</v>
      </c>
      <c r="F41" s="5" t="s">
        <v>485</v>
      </c>
      <c r="G41" s="5" t="s">
        <v>485</v>
      </c>
      <c r="H41" s="5" t="s">
        <v>485</v>
      </c>
    </row>
    <row r="42" spans="1:8" x14ac:dyDescent="0.2">
      <c r="A42" s="1" t="s">
        <v>215</v>
      </c>
      <c r="B42" s="1" t="s">
        <v>399</v>
      </c>
      <c r="C42" s="5">
        <v>13</v>
      </c>
      <c r="D42" s="5">
        <v>169313.56</v>
      </c>
      <c r="E42" s="5">
        <v>309739.08</v>
      </c>
      <c r="F42" s="5" t="s">
        <v>485</v>
      </c>
      <c r="G42" s="5" t="s">
        <v>485</v>
      </c>
      <c r="H42" s="5" t="s">
        <v>485</v>
      </c>
    </row>
    <row r="43" spans="1:8" x14ac:dyDescent="0.2">
      <c r="A43" s="1" t="s">
        <v>65</v>
      </c>
      <c r="B43" s="1" t="s">
        <v>399</v>
      </c>
      <c r="C43" s="5">
        <v>9</v>
      </c>
      <c r="D43" s="5">
        <v>165996</v>
      </c>
      <c r="E43" s="5">
        <v>198486.42</v>
      </c>
      <c r="F43" s="5" t="s">
        <v>485</v>
      </c>
      <c r="G43" s="5" t="s">
        <v>485</v>
      </c>
      <c r="H43" s="5" t="s">
        <v>485</v>
      </c>
    </row>
    <row r="44" spans="1:8" x14ac:dyDescent="0.2">
      <c r="A44" s="1" t="s">
        <v>221</v>
      </c>
      <c r="B44" s="1" t="s">
        <v>400</v>
      </c>
      <c r="C44" s="5" t="s">
        <v>485</v>
      </c>
      <c r="D44" s="5" t="s">
        <v>485</v>
      </c>
      <c r="E44" s="5" t="s">
        <v>485</v>
      </c>
      <c r="F44" s="5">
        <v>2</v>
      </c>
      <c r="G44" s="5">
        <v>30000</v>
      </c>
      <c r="H44" s="5">
        <v>41062.879999999997</v>
      </c>
    </row>
    <row r="45" spans="1:8" x14ac:dyDescent="0.2">
      <c r="A45" s="1" t="s">
        <v>199</v>
      </c>
      <c r="B45" s="1" t="s">
        <v>400</v>
      </c>
      <c r="C45" s="5" t="s">
        <v>485</v>
      </c>
      <c r="D45" s="5" t="s">
        <v>485</v>
      </c>
      <c r="E45" s="5" t="s">
        <v>485</v>
      </c>
      <c r="F45" s="5">
        <v>18</v>
      </c>
      <c r="G45" s="5">
        <v>269417</v>
      </c>
      <c r="H45" s="5">
        <v>547540.5</v>
      </c>
    </row>
    <row r="46" spans="1:8" x14ac:dyDescent="0.2">
      <c r="A46" s="1" t="s">
        <v>198</v>
      </c>
      <c r="B46" s="1" t="s">
        <v>401</v>
      </c>
      <c r="C46" s="5" t="s">
        <v>485</v>
      </c>
      <c r="D46" s="5" t="s">
        <v>485</v>
      </c>
      <c r="E46" s="5" t="s">
        <v>485</v>
      </c>
      <c r="F46" s="5">
        <v>1</v>
      </c>
      <c r="G46" s="5">
        <v>15000</v>
      </c>
      <c r="H46" s="5">
        <v>23707.26</v>
      </c>
    </row>
    <row r="47" spans="1:8" x14ac:dyDescent="0.2">
      <c r="A47" s="1" t="s">
        <v>265</v>
      </c>
      <c r="B47" s="1" t="s">
        <v>401</v>
      </c>
      <c r="C47" s="5">
        <v>8</v>
      </c>
      <c r="D47" s="5">
        <v>133182</v>
      </c>
      <c r="E47" s="5">
        <v>250949.4</v>
      </c>
      <c r="F47" s="5" t="s">
        <v>485</v>
      </c>
      <c r="G47" s="5" t="s">
        <v>485</v>
      </c>
      <c r="H47" s="5" t="s">
        <v>485</v>
      </c>
    </row>
    <row r="48" spans="1:8" x14ac:dyDescent="0.2">
      <c r="A48" s="1" t="s">
        <v>195</v>
      </c>
      <c r="B48" s="1" t="s">
        <v>402</v>
      </c>
      <c r="C48" s="5" t="s">
        <v>485</v>
      </c>
      <c r="D48" s="5" t="s">
        <v>485</v>
      </c>
      <c r="E48" s="5" t="s">
        <v>485</v>
      </c>
      <c r="F48" s="5">
        <v>19</v>
      </c>
      <c r="G48" s="5">
        <v>290148.71999999997</v>
      </c>
      <c r="H48" s="5">
        <v>449566.25</v>
      </c>
    </row>
    <row r="49" spans="1:8" x14ac:dyDescent="0.2">
      <c r="A49" s="1" t="s">
        <v>241</v>
      </c>
      <c r="B49" s="1" t="s">
        <v>402</v>
      </c>
      <c r="C49" s="5" t="s">
        <v>485</v>
      </c>
      <c r="D49" s="5" t="s">
        <v>485</v>
      </c>
      <c r="E49" s="5" t="s">
        <v>485</v>
      </c>
      <c r="F49" s="5">
        <v>122</v>
      </c>
      <c r="G49" s="5">
        <v>1795572.9</v>
      </c>
      <c r="H49" s="5">
        <v>2702851.64</v>
      </c>
    </row>
    <row r="50" spans="1:8" x14ac:dyDescent="0.2">
      <c r="A50" s="1" t="s">
        <v>284</v>
      </c>
      <c r="B50" s="1" t="s">
        <v>402</v>
      </c>
      <c r="C50" s="5" t="s">
        <v>485</v>
      </c>
      <c r="D50" s="5" t="s">
        <v>485</v>
      </c>
      <c r="E50" s="5" t="s">
        <v>485</v>
      </c>
      <c r="F50" s="5">
        <v>1</v>
      </c>
      <c r="G50" s="5">
        <v>13372.99</v>
      </c>
      <c r="H50" s="5">
        <v>24829.84</v>
      </c>
    </row>
    <row r="51" spans="1:8" x14ac:dyDescent="0.2">
      <c r="A51" s="1" t="s">
        <v>73</v>
      </c>
      <c r="B51" s="1" t="s">
        <v>402</v>
      </c>
      <c r="C51" s="5" t="s">
        <v>485</v>
      </c>
      <c r="D51" s="5" t="s">
        <v>485</v>
      </c>
      <c r="E51" s="5" t="s">
        <v>485</v>
      </c>
      <c r="F51" s="5">
        <v>13</v>
      </c>
      <c r="G51" s="5">
        <v>143943.14000000001</v>
      </c>
      <c r="H51" s="5">
        <v>255784.42</v>
      </c>
    </row>
    <row r="52" spans="1:8" x14ac:dyDescent="0.2">
      <c r="A52" s="1" t="s">
        <v>278</v>
      </c>
      <c r="B52" s="1" t="s">
        <v>403</v>
      </c>
      <c r="C52" s="5" t="s">
        <v>485</v>
      </c>
      <c r="D52" s="5" t="s">
        <v>485</v>
      </c>
      <c r="E52" s="5" t="s">
        <v>485</v>
      </c>
      <c r="F52" s="5">
        <v>2</v>
      </c>
      <c r="G52" s="5">
        <v>29725</v>
      </c>
      <c r="H52" s="5">
        <v>43332.38</v>
      </c>
    </row>
    <row r="53" spans="1:8" x14ac:dyDescent="0.2">
      <c r="A53" s="1" t="s">
        <v>148</v>
      </c>
      <c r="B53" s="1" t="s">
        <v>403</v>
      </c>
      <c r="C53" s="5">
        <v>5</v>
      </c>
      <c r="D53" s="5">
        <v>47063.57</v>
      </c>
      <c r="E53" s="5">
        <v>108262.57</v>
      </c>
      <c r="F53" s="5" t="s">
        <v>485</v>
      </c>
      <c r="G53" s="5" t="s">
        <v>485</v>
      </c>
      <c r="H53" s="5" t="s">
        <v>485</v>
      </c>
    </row>
    <row r="54" spans="1:8" x14ac:dyDescent="0.2">
      <c r="A54" s="1" t="s">
        <v>258</v>
      </c>
      <c r="B54" s="1" t="s">
        <v>403</v>
      </c>
      <c r="C54" s="5">
        <v>3</v>
      </c>
      <c r="D54" s="5">
        <v>50148.72</v>
      </c>
      <c r="E54" s="5">
        <v>83488.179999999993</v>
      </c>
      <c r="F54" s="5" t="s">
        <v>485</v>
      </c>
      <c r="G54" s="5" t="s">
        <v>485</v>
      </c>
      <c r="H54" s="5" t="s">
        <v>485</v>
      </c>
    </row>
    <row r="55" spans="1:8" x14ac:dyDescent="0.2">
      <c r="A55" s="1" t="s">
        <v>67</v>
      </c>
      <c r="B55" s="1" t="s">
        <v>403</v>
      </c>
      <c r="C55" s="5">
        <v>59</v>
      </c>
      <c r="D55" s="5">
        <v>887631.98999999894</v>
      </c>
      <c r="E55" s="5">
        <v>1476836.79</v>
      </c>
      <c r="F55" s="5" t="s">
        <v>485</v>
      </c>
      <c r="G55" s="5" t="s">
        <v>485</v>
      </c>
      <c r="H55" s="5" t="s">
        <v>485</v>
      </c>
    </row>
    <row r="56" spans="1:8" x14ac:dyDescent="0.2">
      <c r="A56" s="1" t="s">
        <v>94</v>
      </c>
      <c r="B56" s="1" t="s">
        <v>403</v>
      </c>
      <c r="C56" s="5">
        <v>15</v>
      </c>
      <c r="D56" s="5">
        <v>366728.28</v>
      </c>
      <c r="E56" s="5">
        <v>411713.7</v>
      </c>
      <c r="F56" s="5" t="s">
        <v>485</v>
      </c>
      <c r="G56" s="5" t="s">
        <v>485</v>
      </c>
      <c r="H56" s="5" t="s">
        <v>485</v>
      </c>
    </row>
    <row r="57" spans="1:8" x14ac:dyDescent="0.2">
      <c r="A57" s="1" t="s">
        <v>69</v>
      </c>
      <c r="B57" s="1" t="s">
        <v>404</v>
      </c>
      <c r="C57" s="5" t="s">
        <v>485</v>
      </c>
      <c r="D57" s="5" t="s">
        <v>485</v>
      </c>
      <c r="E57" s="5" t="s">
        <v>485</v>
      </c>
      <c r="F57" s="5">
        <v>2</v>
      </c>
      <c r="G57" s="5">
        <v>30000</v>
      </c>
      <c r="H57" s="5">
        <v>47051.62</v>
      </c>
    </row>
    <row r="58" spans="1:8" x14ac:dyDescent="0.2">
      <c r="A58" s="1" t="s">
        <v>109</v>
      </c>
      <c r="B58" s="1" t="s">
        <v>404</v>
      </c>
      <c r="C58" s="5" t="s">
        <v>485</v>
      </c>
      <c r="D58" s="5" t="s">
        <v>485</v>
      </c>
      <c r="E58" s="5" t="s">
        <v>485</v>
      </c>
      <c r="F58" s="5">
        <v>26</v>
      </c>
      <c r="G58" s="5">
        <v>377039.2</v>
      </c>
      <c r="H58" s="5">
        <v>617470.9</v>
      </c>
    </row>
    <row r="59" spans="1:8" x14ac:dyDescent="0.2">
      <c r="A59" s="1" t="s">
        <v>276</v>
      </c>
      <c r="B59" s="1" t="s">
        <v>404</v>
      </c>
      <c r="C59" s="5" t="s">
        <v>485</v>
      </c>
      <c r="D59" s="5" t="s">
        <v>485</v>
      </c>
      <c r="E59" s="5" t="s">
        <v>485</v>
      </c>
      <c r="F59" s="5">
        <v>1</v>
      </c>
      <c r="G59" s="5">
        <v>12083.74</v>
      </c>
      <c r="H59" s="5">
        <v>25742.32</v>
      </c>
    </row>
    <row r="60" spans="1:8" x14ac:dyDescent="0.2">
      <c r="A60" s="1" t="s">
        <v>237</v>
      </c>
      <c r="B60" s="1" t="s">
        <v>405</v>
      </c>
      <c r="C60" s="5">
        <v>1</v>
      </c>
      <c r="D60" s="5">
        <v>15536.24</v>
      </c>
      <c r="E60" s="5">
        <v>19863.86</v>
      </c>
      <c r="F60" s="5" t="s">
        <v>485</v>
      </c>
      <c r="G60" s="5" t="s">
        <v>485</v>
      </c>
      <c r="H60" s="5" t="s">
        <v>485</v>
      </c>
    </row>
    <row r="61" spans="1:8" x14ac:dyDescent="0.2">
      <c r="A61" s="1" t="s">
        <v>66</v>
      </c>
      <c r="B61" s="1" t="s">
        <v>405</v>
      </c>
      <c r="C61" s="5">
        <v>1</v>
      </c>
      <c r="D61" s="5">
        <v>19500</v>
      </c>
      <c r="E61" s="5">
        <v>25448.58</v>
      </c>
      <c r="F61" s="5" t="s">
        <v>485</v>
      </c>
      <c r="G61" s="5" t="s">
        <v>485</v>
      </c>
      <c r="H61" s="5" t="s">
        <v>485</v>
      </c>
    </row>
    <row r="62" spans="1:8" x14ac:dyDescent="0.2">
      <c r="A62" s="1" t="s">
        <v>95</v>
      </c>
      <c r="B62" s="1" t="s">
        <v>406</v>
      </c>
      <c r="C62" s="5" t="s">
        <v>485</v>
      </c>
      <c r="D62" s="5" t="s">
        <v>485</v>
      </c>
      <c r="E62" s="5" t="s">
        <v>485</v>
      </c>
      <c r="F62" s="5">
        <v>5</v>
      </c>
      <c r="G62" s="5">
        <v>75000</v>
      </c>
      <c r="H62" s="5">
        <v>123522.36</v>
      </c>
    </row>
    <row r="63" spans="1:8" x14ac:dyDescent="0.2">
      <c r="A63" s="1" t="s">
        <v>191</v>
      </c>
      <c r="B63" s="1" t="s">
        <v>406</v>
      </c>
      <c r="C63" s="5" t="s">
        <v>485</v>
      </c>
      <c r="D63" s="5" t="s">
        <v>485</v>
      </c>
      <c r="E63" s="5" t="s">
        <v>485</v>
      </c>
      <c r="F63" s="5">
        <v>1</v>
      </c>
      <c r="G63" s="5">
        <v>12588.62</v>
      </c>
      <c r="H63" s="5">
        <v>24723.37</v>
      </c>
    </row>
    <row r="64" spans="1:8" x14ac:dyDescent="0.2">
      <c r="A64" s="1" t="s">
        <v>288</v>
      </c>
      <c r="B64" s="1" t="s">
        <v>407</v>
      </c>
      <c r="C64" s="5" t="s">
        <v>485</v>
      </c>
      <c r="D64" s="5" t="s">
        <v>485</v>
      </c>
      <c r="E64" s="5" t="s">
        <v>485</v>
      </c>
      <c r="F64" s="5">
        <v>2</v>
      </c>
      <c r="G64" s="5">
        <v>30000</v>
      </c>
      <c r="H64" s="5">
        <v>53242.33</v>
      </c>
    </row>
    <row r="65" spans="1:8" x14ac:dyDescent="0.2">
      <c r="A65" s="1" t="s">
        <v>80</v>
      </c>
      <c r="B65" s="1" t="s">
        <v>407</v>
      </c>
      <c r="C65" s="5">
        <v>1</v>
      </c>
      <c r="D65" s="5">
        <v>0</v>
      </c>
      <c r="E65" s="5">
        <v>31314.42</v>
      </c>
      <c r="F65" s="5" t="s">
        <v>485</v>
      </c>
      <c r="G65" s="5" t="s">
        <v>485</v>
      </c>
      <c r="H65" s="5" t="s">
        <v>485</v>
      </c>
    </row>
    <row r="66" spans="1:8" x14ac:dyDescent="0.2">
      <c r="A66" s="1" t="s">
        <v>119</v>
      </c>
      <c r="B66" s="1" t="s">
        <v>407</v>
      </c>
      <c r="C66" s="5">
        <v>4</v>
      </c>
      <c r="D66" s="5">
        <v>64741.48</v>
      </c>
      <c r="E66" s="5">
        <v>89337.65</v>
      </c>
      <c r="F66" s="5" t="s">
        <v>485</v>
      </c>
      <c r="G66" s="5" t="s">
        <v>485</v>
      </c>
      <c r="H66" s="5" t="s">
        <v>485</v>
      </c>
    </row>
    <row r="67" spans="1:8" x14ac:dyDescent="0.2">
      <c r="A67" s="1" t="s">
        <v>289</v>
      </c>
      <c r="B67" s="1" t="s">
        <v>407</v>
      </c>
      <c r="C67" s="5">
        <v>2</v>
      </c>
      <c r="D67" s="5">
        <v>39877</v>
      </c>
      <c r="E67" s="5">
        <v>51937.24</v>
      </c>
      <c r="F67" s="5" t="s">
        <v>485</v>
      </c>
      <c r="G67" s="5" t="s">
        <v>485</v>
      </c>
      <c r="H67" s="5" t="s">
        <v>485</v>
      </c>
    </row>
    <row r="68" spans="1:8" x14ac:dyDescent="0.2">
      <c r="A68" s="1" t="s">
        <v>117</v>
      </c>
      <c r="B68" s="1" t="s">
        <v>408</v>
      </c>
      <c r="C68" s="5">
        <v>282</v>
      </c>
      <c r="D68" s="5">
        <v>192050.97</v>
      </c>
      <c r="E68" s="5">
        <v>248895.47</v>
      </c>
      <c r="F68" s="5" t="s">
        <v>485</v>
      </c>
      <c r="G68" s="5" t="s">
        <v>485</v>
      </c>
      <c r="H68" s="5" t="s">
        <v>485</v>
      </c>
    </row>
    <row r="69" spans="1:8" x14ac:dyDescent="0.2">
      <c r="A69" s="1" t="s">
        <v>201</v>
      </c>
      <c r="B69" s="1" t="s">
        <v>408</v>
      </c>
      <c r="C69" s="5">
        <v>2234</v>
      </c>
      <c r="D69" s="5">
        <v>706064.16</v>
      </c>
      <c r="E69" s="5">
        <v>2146139.7599999998</v>
      </c>
      <c r="F69" s="5" t="s">
        <v>485</v>
      </c>
      <c r="G69" s="5" t="s">
        <v>485</v>
      </c>
      <c r="H69" s="5" t="s">
        <v>485</v>
      </c>
    </row>
    <row r="70" spans="1:8" x14ac:dyDescent="0.2">
      <c r="A70" s="1" t="s">
        <v>254</v>
      </c>
      <c r="B70" s="1" t="s">
        <v>408</v>
      </c>
      <c r="C70" s="5">
        <v>204</v>
      </c>
      <c r="D70" s="5">
        <v>137017.85999999999</v>
      </c>
      <c r="E70" s="5">
        <v>194303.37</v>
      </c>
      <c r="F70" s="5" t="s">
        <v>485</v>
      </c>
      <c r="G70" s="5" t="s">
        <v>485</v>
      </c>
      <c r="H70" s="5" t="s">
        <v>485</v>
      </c>
    </row>
    <row r="71" spans="1:8" x14ac:dyDescent="0.2">
      <c r="A71" s="1" t="s">
        <v>171</v>
      </c>
      <c r="B71" s="1" t="s">
        <v>408</v>
      </c>
      <c r="C71" s="5">
        <v>5270</v>
      </c>
      <c r="D71" s="5">
        <v>3188514.5199999898</v>
      </c>
      <c r="E71" s="5">
        <v>5113093.7499999898</v>
      </c>
      <c r="F71" s="5" t="s">
        <v>485</v>
      </c>
      <c r="G71" s="5" t="s">
        <v>485</v>
      </c>
      <c r="H71" s="5" t="s">
        <v>485</v>
      </c>
    </row>
    <row r="72" spans="1:8" x14ac:dyDescent="0.2">
      <c r="A72" s="1" t="s">
        <v>140</v>
      </c>
      <c r="B72" s="1" t="s">
        <v>408</v>
      </c>
      <c r="C72" s="5">
        <v>85</v>
      </c>
      <c r="D72" s="5">
        <v>45145.04</v>
      </c>
      <c r="E72" s="5">
        <v>81468.94</v>
      </c>
      <c r="F72" s="5" t="s">
        <v>485</v>
      </c>
      <c r="G72" s="5" t="s">
        <v>485</v>
      </c>
      <c r="H72" s="5" t="s">
        <v>485</v>
      </c>
    </row>
    <row r="73" spans="1:8" x14ac:dyDescent="0.2">
      <c r="A73" s="1" t="s">
        <v>24</v>
      </c>
      <c r="B73" s="1" t="s">
        <v>408</v>
      </c>
      <c r="C73" s="5">
        <v>1881</v>
      </c>
      <c r="D73" s="5">
        <v>1422242.02</v>
      </c>
      <c r="E73" s="5">
        <v>1773193.03</v>
      </c>
      <c r="F73" s="5" t="s">
        <v>485</v>
      </c>
      <c r="G73" s="5" t="s">
        <v>485</v>
      </c>
      <c r="H73" s="5" t="s">
        <v>485</v>
      </c>
    </row>
    <row r="74" spans="1:8" x14ac:dyDescent="0.2">
      <c r="A74" s="1" t="s">
        <v>104</v>
      </c>
      <c r="B74" s="1" t="s">
        <v>409</v>
      </c>
      <c r="C74" s="5" t="s">
        <v>485</v>
      </c>
      <c r="D74" s="5" t="s">
        <v>485</v>
      </c>
      <c r="E74" s="5" t="s">
        <v>485</v>
      </c>
      <c r="F74" s="5">
        <v>8</v>
      </c>
      <c r="G74" s="5">
        <v>120000</v>
      </c>
      <c r="H74" s="5">
        <v>218835.9</v>
      </c>
    </row>
    <row r="75" spans="1:8" x14ac:dyDescent="0.2">
      <c r="A75" s="1" t="s">
        <v>144</v>
      </c>
      <c r="B75" s="1" t="s">
        <v>409</v>
      </c>
      <c r="C75" s="5" t="s">
        <v>485</v>
      </c>
      <c r="D75" s="5" t="s">
        <v>485</v>
      </c>
      <c r="E75" s="5" t="s">
        <v>485</v>
      </c>
      <c r="F75" s="5">
        <v>1</v>
      </c>
      <c r="G75" s="5">
        <v>12600</v>
      </c>
      <c r="H75" s="5">
        <v>27122.69</v>
      </c>
    </row>
    <row r="76" spans="1:8" x14ac:dyDescent="0.2">
      <c r="A76" s="1" t="s">
        <v>91</v>
      </c>
      <c r="B76" s="1" t="s">
        <v>409</v>
      </c>
      <c r="C76" s="5">
        <v>1</v>
      </c>
      <c r="D76" s="5">
        <v>16200</v>
      </c>
      <c r="E76" s="5">
        <v>31539</v>
      </c>
      <c r="F76" s="5" t="s">
        <v>485</v>
      </c>
      <c r="G76" s="5" t="s">
        <v>485</v>
      </c>
      <c r="H76" s="5" t="s">
        <v>485</v>
      </c>
    </row>
    <row r="77" spans="1:8" x14ac:dyDescent="0.2">
      <c r="A77" s="1" t="s">
        <v>304</v>
      </c>
      <c r="B77" s="1" t="s">
        <v>409</v>
      </c>
      <c r="C77" s="5">
        <v>1</v>
      </c>
      <c r="D77" s="5">
        <v>28530</v>
      </c>
      <c r="E77" s="5">
        <v>33204.78</v>
      </c>
      <c r="F77" s="5" t="s">
        <v>485</v>
      </c>
      <c r="G77" s="5" t="s">
        <v>485</v>
      </c>
      <c r="H77" s="5" t="s">
        <v>485</v>
      </c>
    </row>
    <row r="78" spans="1:8" x14ac:dyDescent="0.2">
      <c r="A78" s="1" t="s">
        <v>250</v>
      </c>
      <c r="B78" s="1" t="s">
        <v>410</v>
      </c>
      <c r="C78" s="5" t="s">
        <v>485</v>
      </c>
      <c r="D78" s="5" t="s">
        <v>485</v>
      </c>
      <c r="E78" s="5" t="s">
        <v>485</v>
      </c>
      <c r="F78" s="5">
        <v>2</v>
      </c>
      <c r="G78" s="5">
        <v>20300</v>
      </c>
      <c r="H78" s="5">
        <v>27996.37</v>
      </c>
    </row>
    <row r="79" spans="1:8" x14ac:dyDescent="0.2">
      <c r="A79" s="1" t="s">
        <v>137</v>
      </c>
      <c r="B79" s="1" t="s">
        <v>410</v>
      </c>
      <c r="C79" s="5" t="s">
        <v>485</v>
      </c>
      <c r="D79" s="5" t="s">
        <v>485</v>
      </c>
      <c r="E79" s="5" t="s">
        <v>485</v>
      </c>
      <c r="F79" s="5">
        <v>7</v>
      </c>
      <c r="G79" s="5">
        <v>63810</v>
      </c>
      <c r="H79" s="5">
        <v>95745.38</v>
      </c>
    </row>
    <row r="80" spans="1:8" x14ac:dyDescent="0.2">
      <c r="A80" s="1" t="s">
        <v>147</v>
      </c>
      <c r="B80" s="1" t="s">
        <v>410</v>
      </c>
      <c r="C80" s="5" t="s">
        <v>485</v>
      </c>
      <c r="D80" s="5" t="s">
        <v>485</v>
      </c>
      <c r="E80" s="5" t="s">
        <v>485</v>
      </c>
      <c r="F80" s="5">
        <v>4</v>
      </c>
      <c r="G80" s="5">
        <v>28420</v>
      </c>
      <c r="H80" s="5">
        <v>57060.28</v>
      </c>
    </row>
    <row r="81" spans="1:8" x14ac:dyDescent="0.2">
      <c r="A81" s="1" t="s">
        <v>61</v>
      </c>
      <c r="B81" s="1" t="s">
        <v>411</v>
      </c>
      <c r="C81" s="5" t="s">
        <v>485</v>
      </c>
      <c r="D81" s="5" t="s">
        <v>485</v>
      </c>
      <c r="E81" s="5" t="s">
        <v>485</v>
      </c>
      <c r="F81" s="5">
        <v>1</v>
      </c>
      <c r="G81" s="5">
        <v>9135</v>
      </c>
      <c r="H81" s="5">
        <v>18638.240000000002</v>
      </c>
    </row>
    <row r="82" spans="1:8" x14ac:dyDescent="0.2">
      <c r="A82" s="1" t="s">
        <v>232</v>
      </c>
      <c r="B82" s="1" t="s">
        <v>411</v>
      </c>
      <c r="C82" s="5">
        <v>5</v>
      </c>
      <c r="D82" s="5">
        <v>36221.85</v>
      </c>
      <c r="E82" s="5">
        <v>91964.31</v>
      </c>
      <c r="F82" s="5" t="s">
        <v>485</v>
      </c>
      <c r="G82" s="5" t="s">
        <v>485</v>
      </c>
      <c r="H82" s="5" t="s">
        <v>485</v>
      </c>
    </row>
    <row r="83" spans="1:8" x14ac:dyDescent="0.2">
      <c r="A83" s="1" t="s">
        <v>16</v>
      </c>
      <c r="B83" s="1" t="s">
        <v>411</v>
      </c>
      <c r="C83" s="5">
        <v>1</v>
      </c>
      <c r="D83" s="5">
        <v>10150</v>
      </c>
      <c r="E83" s="5">
        <v>11203.65</v>
      </c>
      <c r="F83" s="5" t="s">
        <v>485</v>
      </c>
      <c r="G83" s="5" t="s">
        <v>485</v>
      </c>
      <c r="H83" s="5" t="s">
        <v>485</v>
      </c>
    </row>
    <row r="84" spans="1:8" x14ac:dyDescent="0.2">
      <c r="A84" s="1" t="s">
        <v>217</v>
      </c>
      <c r="B84" s="1" t="s">
        <v>411</v>
      </c>
      <c r="C84" s="5">
        <v>9</v>
      </c>
      <c r="D84" s="5">
        <v>77512.5</v>
      </c>
      <c r="E84" s="5">
        <v>138827.34</v>
      </c>
      <c r="F84" s="5" t="s">
        <v>485</v>
      </c>
      <c r="G84" s="5" t="s">
        <v>485</v>
      </c>
      <c r="H84" s="5" t="s">
        <v>485</v>
      </c>
    </row>
    <row r="85" spans="1:8" x14ac:dyDescent="0.2">
      <c r="A85" s="1" t="s">
        <v>252</v>
      </c>
      <c r="B85" s="1" t="s">
        <v>411</v>
      </c>
      <c r="C85" s="5">
        <v>2</v>
      </c>
      <c r="D85" s="5">
        <v>24919</v>
      </c>
      <c r="E85" s="5">
        <v>30366.19</v>
      </c>
      <c r="F85" s="5" t="s">
        <v>485</v>
      </c>
      <c r="G85" s="5" t="s">
        <v>485</v>
      </c>
      <c r="H85" s="5" t="s">
        <v>485</v>
      </c>
    </row>
    <row r="86" spans="1:8" x14ac:dyDescent="0.2">
      <c r="A86" s="1" t="s">
        <v>156</v>
      </c>
      <c r="B86" s="1" t="s">
        <v>412</v>
      </c>
      <c r="C86" s="5" t="s">
        <v>485</v>
      </c>
      <c r="D86" s="5" t="s">
        <v>485</v>
      </c>
      <c r="E86" s="5" t="s">
        <v>485</v>
      </c>
      <c r="F86" s="5">
        <v>3</v>
      </c>
      <c r="G86" s="5">
        <v>45000</v>
      </c>
      <c r="H86" s="5">
        <v>62615.51</v>
      </c>
    </row>
    <row r="87" spans="1:8" x14ac:dyDescent="0.2">
      <c r="A87" s="1" t="s">
        <v>172</v>
      </c>
      <c r="B87" s="1" t="s">
        <v>413</v>
      </c>
      <c r="C87" s="5" t="s">
        <v>485</v>
      </c>
      <c r="D87" s="5" t="s">
        <v>485</v>
      </c>
      <c r="E87" s="5" t="s">
        <v>485</v>
      </c>
      <c r="F87" s="5">
        <v>18</v>
      </c>
      <c r="G87" s="5">
        <v>244148.62</v>
      </c>
      <c r="H87" s="5">
        <v>359446.4</v>
      </c>
    </row>
    <row r="88" spans="1:8" x14ac:dyDescent="0.2">
      <c r="A88" s="1" t="s">
        <v>227</v>
      </c>
      <c r="B88" s="1" t="s">
        <v>413</v>
      </c>
      <c r="C88" s="5" t="s">
        <v>485</v>
      </c>
      <c r="D88" s="5" t="s">
        <v>485</v>
      </c>
      <c r="E88" s="5" t="s">
        <v>485</v>
      </c>
      <c r="F88" s="5">
        <v>1</v>
      </c>
      <c r="G88" s="5">
        <v>12474</v>
      </c>
      <c r="H88" s="5">
        <v>26584.14</v>
      </c>
    </row>
    <row r="89" spans="1:8" x14ac:dyDescent="0.2">
      <c r="A89" s="1" t="s">
        <v>180</v>
      </c>
      <c r="B89" s="1" t="s">
        <v>413</v>
      </c>
      <c r="C89" s="5" t="s">
        <v>485</v>
      </c>
      <c r="D89" s="5" t="s">
        <v>485</v>
      </c>
      <c r="E89" s="5" t="s">
        <v>485</v>
      </c>
      <c r="F89" s="5">
        <v>12</v>
      </c>
      <c r="G89" s="5">
        <v>130977</v>
      </c>
      <c r="H89" s="5">
        <v>282780.65000000002</v>
      </c>
    </row>
    <row r="90" spans="1:8" x14ac:dyDescent="0.2">
      <c r="A90" s="1" t="s">
        <v>5</v>
      </c>
      <c r="B90" s="1" t="s">
        <v>414</v>
      </c>
      <c r="C90" s="5" t="s">
        <v>485</v>
      </c>
      <c r="D90" s="5" t="s">
        <v>485</v>
      </c>
      <c r="E90" s="5" t="s">
        <v>485</v>
      </c>
      <c r="F90" s="5">
        <v>1</v>
      </c>
      <c r="G90" s="5">
        <v>10914.75</v>
      </c>
      <c r="H90" s="5">
        <v>21648.1</v>
      </c>
    </row>
    <row r="91" spans="1:8" x14ac:dyDescent="0.2">
      <c r="A91" s="1" t="s">
        <v>244</v>
      </c>
      <c r="B91" s="1" t="s">
        <v>414</v>
      </c>
      <c r="C91" s="5">
        <v>19</v>
      </c>
      <c r="D91" s="5">
        <v>207380.25</v>
      </c>
      <c r="E91" s="5">
        <v>395386.92</v>
      </c>
      <c r="F91" s="5" t="s">
        <v>485</v>
      </c>
      <c r="G91" s="5" t="s">
        <v>485</v>
      </c>
      <c r="H91" s="5" t="s">
        <v>485</v>
      </c>
    </row>
    <row r="92" spans="1:8" x14ac:dyDescent="0.2">
      <c r="A92" s="1" t="s">
        <v>167</v>
      </c>
      <c r="B92" s="1" t="s">
        <v>414</v>
      </c>
      <c r="C92" s="5">
        <v>8</v>
      </c>
      <c r="D92" s="5">
        <v>112266</v>
      </c>
      <c r="E92" s="5">
        <v>152202.29999999999</v>
      </c>
      <c r="F92" s="5" t="s">
        <v>485</v>
      </c>
      <c r="G92" s="5" t="s">
        <v>485</v>
      </c>
      <c r="H92" s="5" t="s">
        <v>485</v>
      </c>
    </row>
    <row r="93" spans="1:8" x14ac:dyDescent="0.2">
      <c r="A93" s="1" t="s">
        <v>176</v>
      </c>
      <c r="B93" s="1" t="s">
        <v>414</v>
      </c>
      <c r="C93" s="5">
        <v>1</v>
      </c>
      <c r="D93" s="5">
        <v>19295</v>
      </c>
      <c r="E93" s="5">
        <v>29451.08</v>
      </c>
      <c r="F93" s="5" t="s">
        <v>485</v>
      </c>
      <c r="G93" s="5" t="s">
        <v>485</v>
      </c>
      <c r="H93" s="5" t="s">
        <v>485</v>
      </c>
    </row>
    <row r="94" spans="1:8" x14ac:dyDescent="0.2">
      <c r="A94" s="1" t="s">
        <v>51</v>
      </c>
      <c r="B94" s="1" t="s">
        <v>415</v>
      </c>
      <c r="C94" s="5" t="s">
        <v>485</v>
      </c>
      <c r="D94" s="5" t="s">
        <v>485</v>
      </c>
      <c r="E94" s="5" t="s">
        <v>485</v>
      </c>
      <c r="F94" s="5">
        <v>2</v>
      </c>
      <c r="G94" s="5">
        <v>30000</v>
      </c>
      <c r="H94" s="5">
        <v>31556</v>
      </c>
    </row>
    <row r="95" spans="1:8" x14ac:dyDescent="0.2">
      <c r="A95" s="1" t="s">
        <v>19</v>
      </c>
      <c r="B95" s="1" t="s">
        <v>415</v>
      </c>
      <c r="C95" s="5" t="s">
        <v>485</v>
      </c>
      <c r="D95" s="5" t="s">
        <v>485</v>
      </c>
      <c r="E95" s="5" t="s">
        <v>485</v>
      </c>
      <c r="F95" s="5">
        <v>3</v>
      </c>
      <c r="G95" s="5">
        <v>45000</v>
      </c>
      <c r="H95" s="5">
        <v>65715.62</v>
      </c>
    </row>
    <row r="96" spans="1:8" x14ac:dyDescent="0.2">
      <c r="A96" s="1" t="s">
        <v>219</v>
      </c>
      <c r="B96" s="1" t="s">
        <v>415</v>
      </c>
      <c r="C96" s="5" t="s">
        <v>485</v>
      </c>
      <c r="D96" s="5" t="s">
        <v>485</v>
      </c>
      <c r="E96" s="5" t="s">
        <v>485</v>
      </c>
      <c r="F96" s="5">
        <v>6</v>
      </c>
      <c r="G96" s="5">
        <v>74938.5</v>
      </c>
      <c r="H96" s="5">
        <v>127248.91</v>
      </c>
    </row>
    <row r="97" spans="1:8" x14ac:dyDescent="0.2">
      <c r="A97" s="1" t="s">
        <v>323</v>
      </c>
      <c r="B97" s="1" t="s">
        <v>415</v>
      </c>
      <c r="C97" s="5" t="s">
        <v>485</v>
      </c>
      <c r="D97" s="5" t="s">
        <v>485</v>
      </c>
      <c r="E97" s="5" t="s">
        <v>485</v>
      </c>
      <c r="F97" s="5">
        <v>1</v>
      </c>
      <c r="G97" s="5">
        <v>0</v>
      </c>
      <c r="H97" s="5">
        <v>0</v>
      </c>
    </row>
    <row r="98" spans="1:8" x14ac:dyDescent="0.2">
      <c r="A98" s="1" t="s">
        <v>34</v>
      </c>
      <c r="B98" s="1" t="s">
        <v>415</v>
      </c>
      <c r="C98" s="5">
        <v>3</v>
      </c>
      <c r="D98" s="5">
        <v>18734.62</v>
      </c>
      <c r="E98" s="5">
        <v>58149.78</v>
      </c>
      <c r="F98" s="5" t="s">
        <v>485</v>
      </c>
      <c r="G98" s="5" t="s">
        <v>485</v>
      </c>
      <c r="H98" s="5" t="s">
        <v>485</v>
      </c>
    </row>
    <row r="99" spans="1:8" x14ac:dyDescent="0.2">
      <c r="A99" s="1" t="s">
        <v>90</v>
      </c>
      <c r="B99" s="1" t="s">
        <v>415</v>
      </c>
      <c r="C99" s="5">
        <v>1</v>
      </c>
      <c r="D99" s="5">
        <v>16058.25</v>
      </c>
      <c r="E99" s="5">
        <v>18000</v>
      </c>
      <c r="F99" s="5" t="s">
        <v>485</v>
      </c>
      <c r="G99" s="5" t="s">
        <v>485</v>
      </c>
      <c r="H99" s="5" t="s">
        <v>485</v>
      </c>
    </row>
    <row r="100" spans="1:8" x14ac:dyDescent="0.2">
      <c r="A100" s="1" t="s">
        <v>30</v>
      </c>
      <c r="B100" s="1" t="s">
        <v>416</v>
      </c>
      <c r="C100" s="5" t="s">
        <v>485</v>
      </c>
      <c r="D100" s="5" t="s">
        <v>485</v>
      </c>
      <c r="E100" s="5" t="s">
        <v>485</v>
      </c>
      <c r="F100" s="5">
        <v>3</v>
      </c>
      <c r="G100" s="5">
        <v>13075.75</v>
      </c>
      <c r="H100" s="5">
        <v>34341.14</v>
      </c>
    </row>
    <row r="101" spans="1:8" x14ac:dyDescent="0.2">
      <c r="A101" s="1" t="s">
        <v>22</v>
      </c>
      <c r="B101" s="1" t="s">
        <v>416</v>
      </c>
      <c r="C101" s="5" t="s">
        <v>485</v>
      </c>
      <c r="D101" s="5" t="s">
        <v>485</v>
      </c>
      <c r="E101" s="5" t="s">
        <v>485</v>
      </c>
      <c r="F101" s="5">
        <v>1</v>
      </c>
      <c r="G101" s="5">
        <v>10169.25</v>
      </c>
      <c r="H101" s="5">
        <v>25021.23</v>
      </c>
    </row>
    <row r="102" spans="1:8" x14ac:dyDescent="0.2">
      <c r="A102" s="1" t="s">
        <v>40</v>
      </c>
      <c r="B102" s="1" t="s">
        <v>417</v>
      </c>
      <c r="C102" s="5">
        <v>1</v>
      </c>
      <c r="D102" s="5">
        <v>10169.25</v>
      </c>
      <c r="E102" s="5">
        <v>19640.88</v>
      </c>
      <c r="F102" s="5" t="s">
        <v>485</v>
      </c>
      <c r="G102" s="5" t="s">
        <v>485</v>
      </c>
      <c r="H102" s="5" t="s">
        <v>485</v>
      </c>
    </row>
    <row r="103" spans="1:8" x14ac:dyDescent="0.2">
      <c r="A103" s="1" t="s">
        <v>143</v>
      </c>
      <c r="B103" s="1" t="s">
        <v>417</v>
      </c>
      <c r="C103" s="5">
        <v>1</v>
      </c>
      <c r="D103" s="5">
        <v>14527.5</v>
      </c>
      <c r="E103" s="5">
        <v>16550.36</v>
      </c>
      <c r="F103" s="5" t="s">
        <v>485</v>
      </c>
      <c r="G103" s="5" t="s">
        <v>485</v>
      </c>
      <c r="H103" s="5" t="s">
        <v>485</v>
      </c>
    </row>
    <row r="104" spans="1:8" x14ac:dyDescent="0.2">
      <c r="A104" s="1" t="s">
        <v>153</v>
      </c>
      <c r="B104" s="1" t="s">
        <v>417</v>
      </c>
      <c r="C104" s="5">
        <v>3</v>
      </c>
      <c r="D104" s="5">
        <v>26149.49</v>
      </c>
      <c r="E104" s="5">
        <v>50941.88</v>
      </c>
      <c r="F104" s="5" t="s">
        <v>485</v>
      </c>
      <c r="G104" s="5" t="s">
        <v>485</v>
      </c>
      <c r="H104" s="5" t="s">
        <v>485</v>
      </c>
    </row>
    <row r="105" spans="1:8" x14ac:dyDescent="0.2">
      <c r="A105" s="1" t="s">
        <v>125</v>
      </c>
      <c r="B105" s="1" t="s">
        <v>418</v>
      </c>
      <c r="C105" s="5" t="s">
        <v>485</v>
      </c>
      <c r="D105" s="5" t="s">
        <v>485</v>
      </c>
      <c r="E105" s="5" t="s">
        <v>485</v>
      </c>
      <c r="F105" s="5">
        <v>3</v>
      </c>
      <c r="G105" s="5">
        <v>44502.48</v>
      </c>
      <c r="H105" s="5">
        <v>94384.05</v>
      </c>
    </row>
    <row r="106" spans="1:8" x14ac:dyDescent="0.2">
      <c r="A106" s="1" t="s">
        <v>132</v>
      </c>
      <c r="B106" s="1" t="s">
        <v>418</v>
      </c>
      <c r="C106" s="5" t="s">
        <v>485</v>
      </c>
      <c r="D106" s="5" t="s">
        <v>485</v>
      </c>
      <c r="E106" s="5" t="s">
        <v>485</v>
      </c>
      <c r="F106" s="5">
        <v>3</v>
      </c>
      <c r="G106" s="5">
        <v>37946.36</v>
      </c>
      <c r="H106" s="5">
        <v>83905.45</v>
      </c>
    </row>
    <row r="107" spans="1:8" x14ac:dyDescent="0.2">
      <c r="A107" s="1" t="s">
        <v>275</v>
      </c>
      <c r="B107" s="1" t="s">
        <v>419</v>
      </c>
      <c r="C107" s="5">
        <v>2</v>
      </c>
      <c r="D107" s="5">
        <v>41241</v>
      </c>
      <c r="E107" s="5">
        <v>41647.01</v>
      </c>
      <c r="F107" s="5" t="s">
        <v>485</v>
      </c>
      <c r="G107" s="5" t="s">
        <v>485</v>
      </c>
      <c r="H107" s="5" t="s">
        <v>485</v>
      </c>
    </row>
    <row r="108" spans="1:8" x14ac:dyDescent="0.2">
      <c r="A108" s="1" t="s">
        <v>213</v>
      </c>
      <c r="B108" s="1" t="s">
        <v>420</v>
      </c>
      <c r="C108" s="5" t="s">
        <v>485</v>
      </c>
      <c r="D108" s="5" t="s">
        <v>485</v>
      </c>
      <c r="E108" s="5" t="s">
        <v>485</v>
      </c>
      <c r="F108" s="5">
        <v>1</v>
      </c>
      <c r="G108" s="5">
        <v>14850</v>
      </c>
      <c r="H108" s="5">
        <v>20000</v>
      </c>
    </row>
    <row r="109" spans="1:8" x14ac:dyDescent="0.2">
      <c r="A109" s="1" t="s">
        <v>212</v>
      </c>
      <c r="B109" s="1" t="s">
        <v>420</v>
      </c>
      <c r="C109" s="5" t="s">
        <v>485</v>
      </c>
      <c r="D109" s="5" t="s">
        <v>485</v>
      </c>
      <c r="E109" s="5" t="s">
        <v>485</v>
      </c>
      <c r="F109" s="5">
        <v>1</v>
      </c>
      <c r="G109" s="5">
        <v>10129.870000000001</v>
      </c>
      <c r="H109" s="5">
        <v>20177.34</v>
      </c>
    </row>
    <row r="110" spans="1:8" x14ac:dyDescent="0.2">
      <c r="A110" s="1" t="s">
        <v>228</v>
      </c>
      <c r="B110" s="1" t="s">
        <v>420</v>
      </c>
      <c r="C110" s="5">
        <v>4</v>
      </c>
      <c r="D110" s="5">
        <v>50181.25</v>
      </c>
      <c r="E110" s="5">
        <v>93484.800000000003</v>
      </c>
      <c r="F110" s="5" t="s">
        <v>485</v>
      </c>
      <c r="G110" s="5" t="s">
        <v>485</v>
      </c>
      <c r="H110" s="5" t="s">
        <v>485</v>
      </c>
    </row>
    <row r="111" spans="1:8" x14ac:dyDescent="0.2">
      <c r="A111" s="1" t="s">
        <v>110</v>
      </c>
      <c r="B111" s="1" t="s">
        <v>420</v>
      </c>
      <c r="C111" s="5">
        <v>2</v>
      </c>
      <c r="D111" s="5">
        <v>29700</v>
      </c>
      <c r="E111" s="5">
        <v>40000</v>
      </c>
      <c r="F111" s="5" t="s">
        <v>485</v>
      </c>
      <c r="G111" s="5" t="s">
        <v>485</v>
      </c>
      <c r="H111" s="5" t="s">
        <v>485</v>
      </c>
    </row>
    <row r="112" spans="1:8" x14ac:dyDescent="0.2">
      <c r="A112" s="1" t="s">
        <v>206</v>
      </c>
      <c r="B112" s="1" t="s">
        <v>421</v>
      </c>
      <c r="C112" s="5">
        <v>1</v>
      </c>
      <c r="D112" s="5">
        <v>10800</v>
      </c>
      <c r="E112" s="5">
        <v>14850</v>
      </c>
      <c r="F112" s="5" t="s">
        <v>485</v>
      </c>
      <c r="G112" s="5" t="s">
        <v>485</v>
      </c>
      <c r="H112" s="5" t="s">
        <v>485</v>
      </c>
    </row>
    <row r="113" spans="1:8" x14ac:dyDescent="0.2">
      <c r="A113" s="1" t="s">
        <v>272</v>
      </c>
      <c r="B113" s="1" t="s">
        <v>421</v>
      </c>
      <c r="C113" s="5">
        <v>1</v>
      </c>
      <c r="D113" s="5">
        <v>6000</v>
      </c>
      <c r="E113" s="5">
        <v>6000</v>
      </c>
      <c r="F113" s="5" t="s">
        <v>485</v>
      </c>
      <c r="G113" s="5" t="s">
        <v>485</v>
      </c>
      <c r="H113" s="5" t="s">
        <v>485</v>
      </c>
    </row>
    <row r="114" spans="1:8" x14ac:dyDescent="0.2">
      <c r="A114" s="1" t="s">
        <v>20</v>
      </c>
      <c r="B114" s="1" t="s">
        <v>422</v>
      </c>
      <c r="C114" s="5" t="s">
        <v>485</v>
      </c>
      <c r="D114" s="5" t="s">
        <v>485</v>
      </c>
      <c r="E114" s="5" t="s">
        <v>485</v>
      </c>
      <c r="F114" s="5">
        <v>6</v>
      </c>
      <c r="G114" s="5">
        <v>21620</v>
      </c>
      <c r="H114" s="5">
        <v>54415.87</v>
      </c>
    </row>
    <row r="115" spans="1:8" x14ac:dyDescent="0.2">
      <c r="A115" s="1" t="s">
        <v>246</v>
      </c>
      <c r="B115" s="1" t="s">
        <v>422</v>
      </c>
      <c r="C115" s="5" t="s">
        <v>485</v>
      </c>
      <c r="D115" s="5" t="s">
        <v>485</v>
      </c>
      <c r="E115" s="5" t="s">
        <v>485</v>
      </c>
      <c r="F115" s="5">
        <v>16</v>
      </c>
      <c r="G115" s="5">
        <v>53757</v>
      </c>
      <c r="H115" s="5">
        <v>134152.63</v>
      </c>
    </row>
    <row r="116" spans="1:8" x14ac:dyDescent="0.2">
      <c r="A116" s="1" t="s">
        <v>26</v>
      </c>
      <c r="B116" s="1" t="s">
        <v>422</v>
      </c>
      <c r="C116" s="5" t="s">
        <v>485</v>
      </c>
      <c r="D116" s="5" t="s">
        <v>485</v>
      </c>
      <c r="E116" s="5" t="s">
        <v>485</v>
      </c>
      <c r="F116" s="5">
        <v>2</v>
      </c>
      <c r="G116" s="5">
        <v>6248</v>
      </c>
      <c r="H116" s="5">
        <v>39363.85</v>
      </c>
    </row>
    <row r="117" spans="1:8" x14ac:dyDescent="0.2">
      <c r="A117" s="1" t="s">
        <v>122</v>
      </c>
      <c r="B117" s="1" t="s">
        <v>423</v>
      </c>
      <c r="C117" s="5" t="s">
        <v>485</v>
      </c>
      <c r="D117" s="5" t="s">
        <v>485</v>
      </c>
      <c r="E117" s="5" t="s">
        <v>485</v>
      </c>
      <c r="F117" s="5">
        <v>2</v>
      </c>
      <c r="G117" s="5">
        <v>2687.5</v>
      </c>
      <c r="H117" s="5">
        <v>4500</v>
      </c>
    </row>
    <row r="118" spans="1:8" x14ac:dyDescent="0.2">
      <c r="A118" s="1" t="s">
        <v>98</v>
      </c>
      <c r="B118" s="1" t="s">
        <v>423</v>
      </c>
      <c r="C118" s="5" t="s">
        <v>485</v>
      </c>
      <c r="D118" s="5" t="s">
        <v>485</v>
      </c>
      <c r="E118" s="5" t="s">
        <v>485</v>
      </c>
      <c r="F118" s="5">
        <v>5</v>
      </c>
      <c r="G118" s="5">
        <v>7537.5</v>
      </c>
      <c r="H118" s="5">
        <v>12058.72</v>
      </c>
    </row>
    <row r="119" spans="1:8" x14ac:dyDescent="0.2">
      <c r="A119" s="1" t="s">
        <v>23</v>
      </c>
      <c r="B119" s="1" t="s">
        <v>423</v>
      </c>
      <c r="C119" s="5" t="s">
        <v>485</v>
      </c>
      <c r="D119" s="5" t="s">
        <v>485</v>
      </c>
      <c r="E119" s="5" t="s">
        <v>485</v>
      </c>
      <c r="F119" s="5">
        <v>3</v>
      </c>
      <c r="G119" s="5">
        <v>3080</v>
      </c>
      <c r="H119" s="5">
        <v>6000</v>
      </c>
    </row>
    <row r="120" spans="1:8" x14ac:dyDescent="0.2">
      <c r="A120" s="1" t="s">
        <v>42</v>
      </c>
      <c r="B120" s="1" t="s">
        <v>423</v>
      </c>
      <c r="C120" s="5">
        <v>7</v>
      </c>
      <c r="D120" s="5">
        <v>11018.75</v>
      </c>
      <c r="E120" s="5">
        <v>15081.43</v>
      </c>
      <c r="F120" s="5" t="s">
        <v>485</v>
      </c>
      <c r="G120" s="5" t="s">
        <v>485</v>
      </c>
      <c r="H120" s="5" t="s">
        <v>485</v>
      </c>
    </row>
    <row r="121" spans="1:8" x14ac:dyDescent="0.2">
      <c r="A121" s="1" t="s">
        <v>223</v>
      </c>
      <c r="B121" s="1" t="s">
        <v>423</v>
      </c>
      <c r="C121" s="5">
        <v>82</v>
      </c>
      <c r="D121" s="5">
        <v>103638.99</v>
      </c>
      <c r="E121" s="5">
        <v>181439.87</v>
      </c>
      <c r="F121" s="5" t="s">
        <v>485</v>
      </c>
      <c r="G121" s="5" t="s">
        <v>485</v>
      </c>
      <c r="H121" s="5" t="s">
        <v>485</v>
      </c>
    </row>
    <row r="122" spans="1:8" x14ac:dyDescent="0.2">
      <c r="A122" s="1" t="s">
        <v>231</v>
      </c>
      <c r="B122" s="1" t="s">
        <v>423</v>
      </c>
      <c r="C122" s="5">
        <v>12</v>
      </c>
      <c r="D122" s="5">
        <v>19173.75</v>
      </c>
      <c r="E122" s="5">
        <v>26536.41</v>
      </c>
      <c r="F122" s="5" t="s">
        <v>485</v>
      </c>
      <c r="G122" s="5" t="s">
        <v>485</v>
      </c>
      <c r="H122" s="5" t="s">
        <v>485</v>
      </c>
    </row>
    <row r="123" spans="1:8" x14ac:dyDescent="0.2">
      <c r="A123" s="1" t="s">
        <v>107</v>
      </c>
      <c r="B123" s="1" t="s">
        <v>423</v>
      </c>
      <c r="C123" s="5">
        <v>157</v>
      </c>
      <c r="D123" s="5">
        <v>226847.23</v>
      </c>
      <c r="E123" s="5">
        <v>350434.67</v>
      </c>
      <c r="F123" s="5" t="s">
        <v>485</v>
      </c>
      <c r="G123" s="5" t="s">
        <v>485</v>
      </c>
      <c r="H123" s="5" t="s">
        <v>485</v>
      </c>
    </row>
    <row r="124" spans="1:8" x14ac:dyDescent="0.2">
      <c r="A124" s="1" t="s">
        <v>185</v>
      </c>
      <c r="B124" s="1" t="s">
        <v>423</v>
      </c>
      <c r="C124" s="5">
        <v>3</v>
      </c>
      <c r="D124" s="5">
        <v>4110</v>
      </c>
      <c r="E124" s="5">
        <v>8509.41</v>
      </c>
      <c r="F124" s="5" t="s">
        <v>485</v>
      </c>
      <c r="G124" s="5" t="s">
        <v>485</v>
      </c>
      <c r="H124" s="5" t="s">
        <v>485</v>
      </c>
    </row>
    <row r="125" spans="1:8" x14ac:dyDescent="0.2">
      <c r="A125" s="1" t="s">
        <v>92</v>
      </c>
      <c r="B125" s="1" t="s">
        <v>423</v>
      </c>
      <c r="C125" s="5">
        <v>63</v>
      </c>
      <c r="D125" s="5">
        <v>120618.08</v>
      </c>
      <c r="E125" s="5">
        <v>136356.57</v>
      </c>
      <c r="F125" s="5" t="s">
        <v>485</v>
      </c>
      <c r="G125" s="5" t="s">
        <v>485</v>
      </c>
      <c r="H125" s="5" t="s">
        <v>485</v>
      </c>
    </row>
    <row r="126" spans="1:8" x14ac:dyDescent="0.2">
      <c r="A126" s="1" t="s">
        <v>295</v>
      </c>
      <c r="B126" s="1" t="s">
        <v>424</v>
      </c>
      <c r="C126" s="5" t="s">
        <v>485</v>
      </c>
      <c r="D126" s="5" t="s">
        <v>485</v>
      </c>
      <c r="E126" s="5" t="s">
        <v>485</v>
      </c>
      <c r="F126" s="5">
        <v>28</v>
      </c>
      <c r="G126" s="5">
        <v>90895</v>
      </c>
      <c r="H126" s="5">
        <v>121939.31</v>
      </c>
    </row>
    <row r="127" spans="1:8" x14ac:dyDescent="0.2">
      <c r="A127" s="1" t="s">
        <v>230</v>
      </c>
      <c r="B127" s="1" t="s">
        <v>424</v>
      </c>
      <c r="C127" s="5" t="s">
        <v>485</v>
      </c>
      <c r="D127" s="5" t="s">
        <v>485</v>
      </c>
      <c r="E127" s="5" t="s">
        <v>485</v>
      </c>
      <c r="F127" s="5">
        <v>82</v>
      </c>
      <c r="G127" s="5">
        <v>233295.42</v>
      </c>
      <c r="H127" s="5">
        <v>332561.14</v>
      </c>
    </row>
    <row r="128" spans="1:8" x14ac:dyDescent="0.2">
      <c r="A128" s="1" t="s">
        <v>62</v>
      </c>
      <c r="B128" s="1" t="s">
        <v>424</v>
      </c>
      <c r="C128" s="5" t="s">
        <v>485</v>
      </c>
      <c r="D128" s="5" t="s">
        <v>485</v>
      </c>
      <c r="E128" s="5" t="s">
        <v>485</v>
      </c>
      <c r="F128" s="5">
        <v>14</v>
      </c>
      <c r="G128" s="5">
        <v>35272</v>
      </c>
      <c r="H128" s="5">
        <v>59094.5</v>
      </c>
    </row>
    <row r="129" spans="1:8" x14ac:dyDescent="0.2">
      <c r="A129" s="1" t="s">
        <v>88</v>
      </c>
      <c r="B129" s="1" t="s">
        <v>425</v>
      </c>
      <c r="C129" s="5" t="s">
        <v>485</v>
      </c>
      <c r="D129" s="5" t="s">
        <v>485</v>
      </c>
      <c r="E129" s="5" t="s">
        <v>485</v>
      </c>
      <c r="F129" s="5">
        <v>19</v>
      </c>
      <c r="G129" s="5">
        <v>112337.5</v>
      </c>
      <c r="H129" s="5">
        <v>118334.33</v>
      </c>
    </row>
    <row r="130" spans="1:8" x14ac:dyDescent="0.2">
      <c r="A130" s="1" t="s">
        <v>114</v>
      </c>
      <c r="B130" s="1" t="s">
        <v>425</v>
      </c>
      <c r="C130" s="5" t="s">
        <v>485</v>
      </c>
      <c r="D130" s="5" t="s">
        <v>485</v>
      </c>
      <c r="E130" s="5" t="s">
        <v>485</v>
      </c>
      <c r="F130" s="5">
        <v>39</v>
      </c>
      <c r="G130" s="5">
        <v>207528.75</v>
      </c>
      <c r="H130" s="5">
        <v>264039.92</v>
      </c>
    </row>
    <row r="131" spans="1:8" x14ac:dyDescent="0.2">
      <c r="A131" s="1" t="s">
        <v>75</v>
      </c>
      <c r="B131" s="1" t="s">
        <v>426</v>
      </c>
      <c r="C131" s="5" t="s">
        <v>485</v>
      </c>
      <c r="D131" s="5" t="s">
        <v>485</v>
      </c>
      <c r="E131" s="5" t="s">
        <v>485</v>
      </c>
      <c r="F131" s="5">
        <v>22</v>
      </c>
      <c r="G131" s="5">
        <v>56625</v>
      </c>
      <c r="H131" s="5">
        <v>71593.16</v>
      </c>
    </row>
    <row r="132" spans="1:8" x14ac:dyDescent="0.2">
      <c r="A132" s="1" t="s">
        <v>312</v>
      </c>
      <c r="B132" s="1" t="s">
        <v>426</v>
      </c>
      <c r="C132" s="5" t="s">
        <v>485</v>
      </c>
      <c r="D132" s="5" t="s">
        <v>485</v>
      </c>
      <c r="E132" s="5" t="s">
        <v>485</v>
      </c>
      <c r="F132" s="5">
        <v>83</v>
      </c>
      <c r="G132" s="5">
        <v>193017.3</v>
      </c>
      <c r="H132" s="5">
        <v>280109.09000000003</v>
      </c>
    </row>
    <row r="133" spans="1:8" x14ac:dyDescent="0.2">
      <c r="A133" s="1" t="s">
        <v>39</v>
      </c>
      <c r="B133" s="1" t="s">
        <v>426</v>
      </c>
      <c r="C133" s="5" t="s">
        <v>485</v>
      </c>
      <c r="D133" s="5" t="s">
        <v>485</v>
      </c>
      <c r="E133" s="5" t="s">
        <v>485</v>
      </c>
      <c r="F133" s="5">
        <v>5</v>
      </c>
      <c r="G133" s="5">
        <v>9425.5</v>
      </c>
      <c r="H133" s="5">
        <v>19441.689999999999</v>
      </c>
    </row>
    <row r="134" spans="1:8" x14ac:dyDescent="0.2">
      <c r="A134" s="1" t="s">
        <v>49</v>
      </c>
      <c r="B134" s="1" t="s">
        <v>427</v>
      </c>
      <c r="C134" s="5">
        <v>4</v>
      </c>
      <c r="D134" s="5">
        <v>6783.75</v>
      </c>
      <c r="E134" s="5">
        <v>17380.5</v>
      </c>
      <c r="F134" s="5" t="s">
        <v>485</v>
      </c>
      <c r="G134" s="5" t="s">
        <v>485</v>
      </c>
      <c r="H134" s="5" t="s">
        <v>485</v>
      </c>
    </row>
    <row r="135" spans="1:8" x14ac:dyDescent="0.2">
      <c r="A135" s="1" t="s">
        <v>249</v>
      </c>
      <c r="B135" s="1" t="s">
        <v>427</v>
      </c>
      <c r="C135" s="5">
        <v>6</v>
      </c>
      <c r="D135" s="5">
        <v>16125</v>
      </c>
      <c r="E135" s="5">
        <v>22115.06</v>
      </c>
      <c r="F135" s="5" t="s">
        <v>485</v>
      </c>
      <c r="G135" s="5" t="s">
        <v>485</v>
      </c>
      <c r="H135" s="5" t="s">
        <v>485</v>
      </c>
    </row>
    <row r="136" spans="1:8" x14ac:dyDescent="0.2">
      <c r="A136" s="1" t="s">
        <v>111</v>
      </c>
      <c r="B136" s="1" t="s">
        <v>427</v>
      </c>
      <c r="C136" s="5">
        <v>96</v>
      </c>
      <c r="D136" s="5">
        <v>233102.25</v>
      </c>
      <c r="E136" s="5">
        <v>353563</v>
      </c>
      <c r="F136" s="5" t="s">
        <v>485</v>
      </c>
      <c r="G136" s="5" t="s">
        <v>485</v>
      </c>
      <c r="H136" s="5" t="s">
        <v>485</v>
      </c>
    </row>
    <row r="137" spans="1:8" x14ac:dyDescent="0.2">
      <c r="A137" s="1" t="s">
        <v>77</v>
      </c>
      <c r="B137" s="1" t="s">
        <v>427</v>
      </c>
      <c r="C137" s="5">
        <v>18</v>
      </c>
      <c r="D137" s="5">
        <v>62340</v>
      </c>
      <c r="E137" s="5">
        <v>72363.62</v>
      </c>
      <c r="F137" s="5" t="s">
        <v>485</v>
      </c>
      <c r="G137" s="5" t="s">
        <v>485</v>
      </c>
      <c r="H137" s="5" t="s">
        <v>485</v>
      </c>
    </row>
    <row r="138" spans="1:8" x14ac:dyDescent="0.2">
      <c r="A138" s="1" t="s">
        <v>145</v>
      </c>
      <c r="B138" s="1" t="s">
        <v>428</v>
      </c>
      <c r="C138" s="5" t="s">
        <v>485</v>
      </c>
      <c r="D138" s="5" t="s">
        <v>485</v>
      </c>
      <c r="E138" s="5" t="s">
        <v>485</v>
      </c>
      <c r="F138" s="5">
        <v>35</v>
      </c>
      <c r="G138" s="5">
        <v>117030</v>
      </c>
      <c r="H138" s="5">
        <v>150636.09</v>
      </c>
    </row>
    <row r="139" spans="1:8" x14ac:dyDescent="0.2">
      <c r="A139" s="1" t="s">
        <v>89</v>
      </c>
      <c r="B139" s="1" t="s">
        <v>428</v>
      </c>
      <c r="C139" s="5" t="s">
        <v>485</v>
      </c>
      <c r="D139" s="5" t="s">
        <v>485</v>
      </c>
      <c r="E139" s="5" t="s">
        <v>485</v>
      </c>
      <c r="F139" s="5">
        <v>162</v>
      </c>
      <c r="G139" s="5">
        <v>489282.75</v>
      </c>
      <c r="H139" s="5">
        <v>832528.81</v>
      </c>
    </row>
    <row r="140" spans="1:8" x14ac:dyDescent="0.2">
      <c r="A140" s="1" t="s">
        <v>161</v>
      </c>
      <c r="B140" s="1" t="s">
        <v>428</v>
      </c>
      <c r="C140" s="5" t="s">
        <v>485</v>
      </c>
      <c r="D140" s="5" t="s">
        <v>485</v>
      </c>
      <c r="E140" s="5" t="s">
        <v>485</v>
      </c>
      <c r="F140" s="5">
        <v>30</v>
      </c>
      <c r="G140" s="5">
        <v>68649.25</v>
      </c>
      <c r="H140" s="5">
        <v>133841.82999999999</v>
      </c>
    </row>
    <row r="141" spans="1:8" x14ac:dyDescent="0.2">
      <c r="A141" s="1" t="s">
        <v>163</v>
      </c>
      <c r="B141" s="1" t="s">
        <v>429</v>
      </c>
      <c r="C141" s="5">
        <v>26</v>
      </c>
      <c r="D141" s="5">
        <v>56366.61</v>
      </c>
      <c r="E141" s="5">
        <v>132843.39000000001</v>
      </c>
      <c r="F141" s="5" t="s">
        <v>485</v>
      </c>
      <c r="G141" s="5" t="s">
        <v>485</v>
      </c>
      <c r="H141" s="5" t="s">
        <v>485</v>
      </c>
    </row>
    <row r="142" spans="1:8" x14ac:dyDescent="0.2">
      <c r="A142" s="1" t="s">
        <v>186</v>
      </c>
      <c r="B142" s="1" t="s">
        <v>429</v>
      </c>
      <c r="C142" s="5">
        <v>7</v>
      </c>
      <c r="D142" s="5">
        <v>23905</v>
      </c>
      <c r="E142" s="5">
        <v>35604.629999999997</v>
      </c>
      <c r="F142" s="5" t="s">
        <v>485</v>
      </c>
      <c r="G142" s="5" t="s">
        <v>485</v>
      </c>
      <c r="H142" s="5" t="s">
        <v>485</v>
      </c>
    </row>
    <row r="143" spans="1:8" x14ac:dyDescent="0.2">
      <c r="A143" s="1" t="s">
        <v>157</v>
      </c>
      <c r="B143" s="1" t="s">
        <v>429</v>
      </c>
      <c r="C143" s="5">
        <v>192</v>
      </c>
      <c r="D143" s="5">
        <v>577784.21</v>
      </c>
      <c r="E143" s="5">
        <v>1066124.02</v>
      </c>
      <c r="F143" s="5" t="s">
        <v>485</v>
      </c>
      <c r="G143" s="5" t="s">
        <v>485</v>
      </c>
      <c r="H143" s="5" t="s">
        <v>485</v>
      </c>
    </row>
    <row r="144" spans="1:8" x14ac:dyDescent="0.2">
      <c r="A144" s="1" t="s">
        <v>116</v>
      </c>
      <c r="B144" s="1" t="s">
        <v>429</v>
      </c>
      <c r="C144" s="5">
        <v>2</v>
      </c>
      <c r="D144" s="5">
        <v>5468</v>
      </c>
      <c r="E144" s="5">
        <v>10587.2</v>
      </c>
      <c r="F144" s="5" t="s">
        <v>485</v>
      </c>
      <c r="G144" s="5" t="s">
        <v>485</v>
      </c>
      <c r="H144" s="5" t="s">
        <v>485</v>
      </c>
    </row>
    <row r="145" spans="1:8" x14ac:dyDescent="0.2">
      <c r="A145" s="1" t="s">
        <v>43</v>
      </c>
      <c r="B145" s="1" t="s">
        <v>429</v>
      </c>
      <c r="C145" s="5">
        <v>40</v>
      </c>
      <c r="D145" s="5">
        <v>154172.5</v>
      </c>
      <c r="E145" s="5">
        <v>204931.99</v>
      </c>
      <c r="F145" s="5" t="s">
        <v>485</v>
      </c>
      <c r="G145" s="5" t="s">
        <v>485</v>
      </c>
      <c r="H145" s="5" t="s">
        <v>485</v>
      </c>
    </row>
    <row r="146" spans="1:8" x14ac:dyDescent="0.2">
      <c r="A146" s="1" t="s">
        <v>50</v>
      </c>
      <c r="B146" s="1" t="s">
        <v>430</v>
      </c>
      <c r="C146" s="5" t="s">
        <v>485</v>
      </c>
      <c r="D146" s="5" t="s">
        <v>485</v>
      </c>
      <c r="E146" s="5" t="s">
        <v>485</v>
      </c>
      <c r="F146" s="5">
        <v>1</v>
      </c>
      <c r="G146" s="5">
        <v>9500</v>
      </c>
      <c r="H146" s="5">
        <v>15605.47</v>
      </c>
    </row>
    <row r="147" spans="1:8" x14ac:dyDescent="0.2">
      <c r="A147" s="1" t="s">
        <v>146</v>
      </c>
      <c r="B147" s="1" t="s">
        <v>430</v>
      </c>
      <c r="C147" s="5" t="s">
        <v>485</v>
      </c>
      <c r="D147" s="5" t="s">
        <v>485</v>
      </c>
      <c r="E147" s="5" t="s">
        <v>485</v>
      </c>
      <c r="F147" s="5">
        <v>8</v>
      </c>
      <c r="G147" s="5">
        <v>69120</v>
      </c>
      <c r="H147" s="5">
        <v>107232.08</v>
      </c>
    </row>
    <row r="148" spans="1:8" x14ac:dyDescent="0.2">
      <c r="A148" s="1" t="s">
        <v>225</v>
      </c>
      <c r="B148" s="1" t="s">
        <v>431</v>
      </c>
      <c r="C148" s="5" t="s">
        <v>485</v>
      </c>
      <c r="D148" s="5" t="s">
        <v>485</v>
      </c>
      <c r="E148" s="5" t="s">
        <v>485</v>
      </c>
      <c r="F148" s="5">
        <v>3</v>
      </c>
      <c r="G148" s="5">
        <v>2463</v>
      </c>
      <c r="H148" s="5">
        <v>5025.32</v>
      </c>
    </row>
    <row r="149" spans="1:8" x14ac:dyDescent="0.2">
      <c r="A149" s="1" t="s">
        <v>256</v>
      </c>
      <c r="B149" s="1" t="s">
        <v>431</v>
      </c>
      <c r="C149" s="5" t="s">
        <v>485</v>
      </c>
      <c r="D149" s="5" t="s">
        <v>485</v>
      </c>
      <c r="E149" s="5" t="s">
        <v>485</v>
      </c>
      <c r="F149" s="5">
        <v>1</v>
      </c>
      <c r="G149" s="5">
        <v>960.97</v>
      </c>
      <c r="H149" s="5">
        <v>2268.62</v>
      </c>
    </row>
    <row r="150" spans="1:8" x14ac:dyDescent="0.2">
      <c r="A150" s="1" t="s">
        <v>85</v>
      </c>
      <c r="B150" s="1" t="s">
        <v>431</v>
      </c>
      <c r="C150" s="5" t="s">
        <v>485</v>
      </c>
      <c r="D150" s="5" t="s">
        <v>485</v>
      </c>
      <c r="E150" s="5" t="s">
        <v>485</v>
      </c>
      <c r="F150" s="5">
        <v>1</v>
      </c>
      <c r="G150" s="5">
        <v>854.2</v>
      </c>
      <c r="H150" s="5">
        <v>1100</v>
      </c>
    </row>
    <row r="151" spans="1:8" x14ac:dyDescent="0.2">
      <c r="A151" s="1" t="s">
        <v>311</v>
      </c>
      <c r="B151" s="1" t="s">
        <v>432</v>
      </c>
      <c r="C151" s="5">
        <v>1</v>
      </c>
      <c r="D151" s="5">
        <v>747.42</v>
      </c>
      <c r="E151" s="5">
        <v>3765.06</v>
      </c>
      <c r="F151" s="5" t="s">
        <v>485</v>
      </c>
      <c r="G151" s="5" t="s">
        <v>485</v>
      </c>
      <c r="H151" s="5" t="s">
        <v>485</v>
      </c>
    </row>
    <row r="152" spans="1:8" x14ac:dyDescent="0.2">
      <c r="A152" s="1" t="s">
        <v>55</v>
      </c>
      <c r="B152" s="1" t="s">
        <v>432</v>
      </c>
      <c r="C152" s="5">
        <v>2</v>
      </c>
      <c r="D152" s="5">
        <v>1441.45</v>
      </c>
      <c r="E152" s="5">
        <v>9283.67</v>
      </c>
      <c r="F152" s="5" t="s">
        <v>485</v>
      </c>
      <c r="G152" s="5" t="s">
        <v>485</v>
      </c>
      <c r="H152" s="5" t="s">
        <v>485</v>
      </c>
    </row>
    <row r="153" spans="1:8" x14ac:dyDescent="0.2">
      <c r="A153" s="1" t="s">
        <v>121</v>
      </c>
      <c r="B153" s="1" t="s">
        <v>432</v>
      </c>
      <c r="C153" s="5">
        <v>2</v>
      </c>
      <c r="D153" s="5">
        <v>2838</v>
      </c>
      <c r="E153" s="5">
        <v>2879.56</v>
      </c>
      <c r="F153" s="5" t="s">
        <v>485</v>
      </c>
      <c r="G153" s="5" t="s">
        <v>485</v>
      </c>
      <c r="H153" s="5" t="s">
        <v>485</v>
      </c>
    </row>
    <row r="154" spans="1:8" x14ac:dyDescent="0.2">
      <c r="A154" s="1" t="s">
        <v>301</v>
      </c>
      <c r="B154" s="1" t="s">
        <v>433</v>
      </c>
      <c r="C154" s="5" t="s">
        <v>485</v>
      </c>
      <c r="D154" s="5" t="s">
        <v>485</v>
      </c>
      <c r="E154" s="5" t="s">
        <v>485</v>
      </c>
      <c r="F154" s="5">
        <v>17</v>
      </c>
      <c r="G154" s="5">
        <v>243942.5</v>
      </c>
      <c r="H154" s="5">
        <v>350244.26</v>
      </c>
    </row>
    <row r="155" spans="1:8" x14ac:dyDescent="0.2">
      <c r="A155" s="1" t="s">
        <v>203</v>
      </c>
      <c r="B155" s="1" t="s">
        <v>433</v>
      </c>
      <c r="C155" s="5" t="s">
        <v>485</v>
      </c>
      <c r="D155" s="5" t="s">
        <v>485</v>
      </c>
      <c r="E155" s="5" t="s">
        <v>485</v>
      </c>
      <c r="F155" s="5">
        <v>53</v>
      </c>
      <c r="G155" s="5">
        <v>683670.3</v>
      </c>
      <c r="H155" s="5">
        <v>1047052.12</v>
      </c>
    </row>
    <row r="156" spans="1:8" x14ac:dyDescent="0.2">
      <c r="A156" s="1" t="s">
        <v>155</v>
      </c>
      <c r="B156" s="1" t="s">
        <v>433</v>
      </c>
      <c r="C156" s="5" t="s">
        <v>485</v>
      </c>
      <c r="D156" s="5" t="s">
        <v>485</v>
      </c>
      <c r="E156" s="5" t="s">
        <v>485</v>
      </c>
      <c r="F156" s="5">
        <v>3</v>
      </c>
      <c r="G156" s="5">
        <v>23476</v>
      </c>
      <c r="H156" s="5">
        <v>46476.74</v>
      </c>
    </row>
    <row r="157" spans="1:8" x14ac:dyDescent="0.2">
      <c r="A157" s="1" t="s">
        <v>97</v>
      </c>
      <c r="B157" s="1" t="s">
        <v>434</v>
      </c>
      <c r="C157" s="5">
        <v>2</v>
      </c>
      <c r="D157" s="5">
        <v>25175.25</v>
      </c>
      <c r="E157" s="5">
        <v>29300</v>
      </c>
      <c r="F157" s="5" t="s">
        <v>485</v>
      </c>
      <c r="G157" s="5" t="s">
        <v>485</v>
      </c>
      <c r="H157" s="5" t="s">
        <v>485</v>
      </c>
    </row>
    <row r="158" spans="1:8" x14ac:dyDescent="0.2">
      <c r="A158" s="1" t="s">
        <v>303</v>
      </c>
      <c r="B158" s="1" t="s">
        <v>434</v>
      </c>
      <c r="C158" s="5">
        <v>1</v>
      </c>
      <c r="D158" s="5">
        <v>11738</v>
      </c>
      <c r="E158" s="5">
        <v>15500</v>
      </c>
      <c r="F158" s="5" t="s">
        <v>485</v>
      </c>
      <c r="G158" s="5" t="s">
        <v>485</v>
      </c>
      <c r="H158" s="5" t="s">
        <v>485</v>
      </c>
    </row>
    <row r="159" spans="1:8" x14ac:dyDescent="0.2">
      <c r="A159" s="1" t="s">
        <v>234</v>
      </c>
      <c r="B159" s="1" t="s">
        <v>435</v>
      </c>
      <c r="C159" s="5" t="s">
        <v>485</v>
      </c>
      <c r="D159" s="5" t="s">
        <v>485</v>
      </c>
      <c r="E159" s="5" t="s">
        <v>485</v>
      </c>
      <c r="F159" s="5">
        <v>12</v>
      </c>
      <c r="G159" s="5">
        <v>181950</v>
      </c>
      <c r="H159" s="5">
        <v>289195.02</v>
      </c>
    </row>
    <row r="160" spans="1:8" x14ac:dyDescent="0.2">
      <c r="A160" s="1" t="s">
        <v>283</v>
      </c>
      <c r="B160" s="1" t="s">
        <v>435</v>
      </c>
      <c r="C160" s="5" t="s">
        <v>485</v>
      </c>
      <c r="D160" s="5" t="s">
        <v>485</v>
      </c>
      <c r="E160" s="5" t="s">
        <v>485</v>
      </c>
      <c r="F160" s="5">
        <v>37</v>
      </c>
      <c r="G160" s="5">
        <v>525513.75</v>
      </c>
      <c r="H160" s="5">
        <v>1010399.78</v>
      </c>
    </row>
    <row r="161" spans="1:8" x14ac:dyDescent="0.2">
      <c r="A161" s="1" t="s">
        <v>257</v>
      </c>
      <c r="B161" s="1" t="s">
        <v>436</v>
      </c>
      <c r="C161" s="5">
        <v>3</v>
      </c>
      <c r="D161" s="5">
        <v>42862.5</v>
      </c>
      <c r="E161" s="5">
        <v>60731.09</v>
      </c>
      <c r="F161" s="5" t="s">
        <v>485</v>
      </c>
      <c r="G161" s="5" t="s">
        <v>485</v>
      </c>
      <c r="H161" s="5" t="s">
        <v>485</v>
      </c>
    </row>
    <row r="162" spans="1:8" x14ac:dyDescent="0.2">
      <c r="A162" s="1" t="s">
        <v>127</v>
      </c>
      <c r="B162" s="1" t="s">
        <v>437</v>
      </c>
      <c r="C162" s="5" t="s">
        <v>485</v>
      </c>
      <c r="D162" s="5" t="s">
        <v>485</v>
      </c>
      <c r="E162" s="5" t="s">
        <v>485</v>
      </c>
      <c r="F162" s="5">
        <v>92</v>
      </c>
      <c r="G162" s="5">
        <v>155918.75</v>
      </c>
      <c r="H162" s="5">
        <v>211400.77</v>
      </c>
    </row>
    <row r="163" spans="1:8" x14ac:dyDescent="0.2">
      <c r="A163" s="1" t="s">
        <v>14</v>
      </c>
      <c r="B163" s="1" t="s">
        <v>437</v>
      </c>
      <c r="C163" s="5" t="s">
        <v>485</v>
      </c>
      <c r="D163" s="5" t="s">
        <v>485</v>
      </c>
      <c r="E163" s="5" t="s">
        <v>485</v>
      </c>
      <c r="F163" s="5">
        <v>281</v>
      </c>
      <c r="G163" s="5">
        <v>435213.75</v>
      </c>
      <c r="H163" s="5">
        <v>754697.33</v>
      </c>
    </row>
    <row r="164" spans="1:8" x14ac:dyDescent="0.2">
      <c r="A164" s="1" t="s">
        <v>100</v>
      </c>
      <c r="B164" s="1" t="s">
        <v>437</v>
      </c>
      <c r="C164" s="5" t="s">
        <v>485</v>
      </c>
      <c r="D164" s="5" t="s">
        <v>485</v>
      </c>
      <c r="E164" s="5" t="s">
        <v>485</v>
      </c>
      <c r="F164" s="5">
        <v>6</v>
      </c>
      <c r="G164" s="5">
        <v>7766.25</v>
      </c>
      <c r="H164" s="5">
        <v>14134.2</v>
      </c>
    </row>
    <row r="165" spans="1:8" x14ac:dyDescent="0.2">
      <c r="A165" s="1" t="s">
        <v>306</v>
      </c>
      <c r="B165" s="1" t="s">
        <v>437</v>
      </c>
      <c r="C165" s="5" t="s">
        <v>485</v>
      </c>
      <c r="D165" s="5" t="s">
        <v>485</v>
      </c>
      <c r="E165" s="5" t="s">
        <v>485</v>
      </c>
      <c r="F165" s="5">
        <v>205</v>
      </c>
      <c r="G165" s="5">
        <v>234510</v>
      </c>
      <c r="H165" s="5">
        <v>520652.4</v>
      </c>
    </row>
    <row r="166" spans="1:8" x14ac:dyDescent="0.2">
      <c r="A166" s="1" t="s">
        <v>247</v>
      </c>
      <c r="B166" s="1" t="s">
        <v>438</v>
      </c>
      <c r="C166" s="5">
        <v>99</v>
      </c>
      <c r="D166" s="5">
        <v>171256.25</v>
      </c>
      <c r="E166" s="5">
        <v>275558.39</v>
      </c>
      <c r="F166" s="5" t="s">
        <v>485</v>
      </c>
      <c r="G166" s="5" t="s">
        <v>485</v>
      </c>
      <c r="H166" s="5" t="s">
        <v>485</v>
      </c>
    </row>
    <row r="167" spans="1:8" x14ac:dyDescent="0.2">
      <c r="A167" s="1" t="s">
        <v>285</v>
      </c>
      <c r="B167" s="1" t="s">
        <v>438</v>
      </c>
      <c r="C167" s="5">
        <v>1491</v>
      </c>
      <c r="D167" s="5">
        <v>1791406.02</v>
      </c>
      <c r="E167" s="5">
        <v>4134899.32</v>
      </c>
      <c r="F167" s="5" t="s">
        <v>485</v>
      </c>
      <c r="G167" s="5" t="s">
        <v>485</v>
      </c>
      <c r="H167" s="5" t="s">
        <v>485</v>
      </c>
    </row>
    <row r="168" spans="1:8" x14ac:dyDescent="0.2">
      <c r="A168" s="1" t="s">
        <v>17</v>
      </c>
      <c r="B168" s="1" t="s">
        <v>438</v>
      </c>
      <c r="C168" s="5">
        <v>72</v>
      </c>
      <c r="D168" s="5">
        <v>123181.25</v>
      </c>
      <c r="E168" s="5">
        <v>206833.99</v>
      </c>
      <c r="F168" s="5" t="s">
        <v>485</v>
      </c>
      <c r="G168" s="5" t="s">
        <v>485</v>
      </c>
      <c r="H168" s="5" t="s">
        <v>485</v>
      </c>
    </row>
    <row r="169" spans="1:8" x14ac:dyDescent="0.2">
      <c r="A169" s="1" t="s">
        <v>138</v>
      </c>
      <c r="B169" s="1" t="s">
        <v>438</v>
      </c>
      <c r="C169" s="5">
        <v>2250</v>
      </c>
      <c r="D169" s="5">
        <v>3548384.87</v>
      </c>
      <c r="E169" s="5">
        <v>6248784.6800000202</v>
      </c>
      <c r="F169" s="5" t="s">
        <v>485</v>
      </c>
      <c r="G169" s="5" t="s">
        <v>485</v>
      </c>
      <c r="H169" s="5" t="s">
        <v>485</v>
      </c>
    </row>
    <row r="170" spans="1:8" x14ac:dyDescent="0.2">
      <c r="A170" s="1" t="s">
        <v>261</v>
      </c>
      <c r="B170" s="1" t="s">
        <v>438</v>
      </c>
      <c r="C170" s="5">
        <v>41</v>
      </c>
      <c r="D170" s="5">
        <v>53990</v>
      </c>
      <c r="E170" s="5">
        <v>104184.98</v>
      </c>
      <c r="F170" s="5" t="s">
        <v>485</v>
      </c>
      <c r="G170" s="5" t="s">
        <v>485</v>
      </c>
      <c r="H170" s="5" t="s">
        <v>485</v>
      </c>
    </row>
    <row r="171" spans="1:8" x14ac:dyDescent="0.2">
      <c r="A171" s="1" t="s">
        <v>47</v>
      </c>
      <c r="B171" s="1" t="s">
        <v>438</v>
      </c>
      <c r="C171" s="5">
        <v>655</v>
      </c>
      <c r="D171" s="5">
        <v>1461840.74</v>
      </c>
      <c r="E171" s="5">
        <v>1758807.05</v>
      </c>
      <c r="F171" s="5" t="s">
        <v>485</v>
      </c>
      <c r="G171" s="5" t="s">
        <v>485</v>
      </c>
      <c r="H171" s="5" t="s">
        <v>485</v>
      </c>
    </row>
    <row r="172" spans="1:8" x14ac:dyDescent="0.2">
      <c r="A172" s="1" t="s">
        <v>309</v>
      </c>
      <c r="B172" s="1" t="s">
        <v>439</v>
      </c>
      <c r="C172" s="5" t="s">
        <v>485</v>
      </c>
      <c r="D172" s="5" t="s">
        <v>485</v>
      </c>
      <c r="E172" s="5" t="s">
        <v>485</v>
      </c>
      <c r="F172" s="5">
        <v>1</v>
      </c>
      <c r="G172" s="5">
        <v>2965.5</v>
      </c>
      <c r="H172" s="5">
        <v>14308.75</v>
      </c>
    </row>
    <row r="173" spans="1:8" x14ac:dyDescent="0.2">
      <c r="A173" s="1" t="s">
        <v>208</v>
      </c>
      <c r="B173" s="1" t="s">
        <v>440</v>
      </c>
      <c r="C173" s="5" t="s">
        <v>485</v>
      </c>
      <c r="D173" s="5" t="s">
        <v>485</v>
      </c>
      <c r="E173" s="5" t="s">
        <v>485</v>
      </c>
      <c r="F173" s="5">
        <v>27</v>
      </c>
      <c r="G173" s="5">
        <v>417275</v>
      </c>
      <c r="H173" s="5">
        <v>572737.32999999996</v>
      </c>
    </row>
    <row r="174" spans="1:8" x14ac:dyDescent="0.2">
      <c r="A174" s="1" t="s">
        <v>105</v>
      </c>
      <c r="B174" s="1" t="s">
        <v>440</v>
      </c>
      <c r="C174" s="5" t="s">
        <v>485</v>
      </c>
      <c r="D174" s="5" t="s">
        <v>485</v>
      </c>
      <c r="E174" s="5" t="s">
        <v>485</v>
      </c>
      <c r="F174" s="5">
        <v>154</v>
      </c>
      <c r="G174" s="5">
        <v>2144232.67</v>
      </c>
      <c r="H174" s="5">
        <v>2873254.26</v>
      </c>
    </row>
    <row r="175" spans="1:8" x14ac:dyDescent="0.2">
      <c r="A175" s="1" t="s">
        <v>25</v>
      </c>
      <c r="B175" s="1" t="s">
        <v>440</v>
      </c>
      <c r="C175" s="5" t="s">
        <v>485</v>
      </c>
      <c r="D175" s="5" t="s">
        <v>485</v>
      </c>
      <c r="E175" s="5" t="s">
        <v>485</v>
      </c>
      <c r="F175" s="5">
        <v>4</v>
      </c>
      <c r="G175" s="5">
        <v>52358</v>
      </c>
      <c r="H175" s="5">
        <v>81834.240000000005</v>
      </c>
    </row>
    <row r="176" spans="1:8" x14ac:dyDescent="0.2">
      <c r="A176" s="1" t="s">
        <v>216</v>
      </c>
      <c r="B176" s="1" t="s">
        <v>441</v>
      </c>
      <c r="C176" s="5">
        <v>1</v>
      </c>
      <c r="D176" s="5">
        <v>16357.5</v>
      </c>
      <c r="E176" s="5">
        <v>21959.919999999998</v>
      </c>
      <c r="F176" s="5" t="s">
        <v>485</v>
      </c>
      <c r="G176" s="5" t="s">
        <v>485</v>
      </c>
      <c r="H176" s="5" t="s">
        <v>485</v>
      </c>
    </row>
    <row r="177" spans="1:8" x14ac:dyDescent="0.2">
      <c r="A177" s="1" t="s">
        <v>175</v>
      </c>
      <c r="B177" s="1" t="s">
        <v>442</v>
      </c>
      <c r="C177" s="5" t="s">
        <v>485</v>
      </c>
      <c r="D177" s="5" t="s">
        <v>485</v>
      </c>
      <c r="E177" s="5" t="s">
        <v>485</v>
      </c>
      <c r="F177" s="5">
        <v>3</v>
      </c>
      <c r="G177" s="5">
        <v>45000</v>
      </c>
      <c r="H177" s="5">
        <v>71459.89</v>
      </c>
    </row>
    <row r="178" spans="1:8" x14ac:dyDescent="0.2">
      <c r="A178" s="1" t="s">
        <v>130</v>
      </c>
      <c r="B178" s="1" t="s">
        <v>442</v>
      </c>
      <c r="C178" s="5" t="s">
        <v>485</v>
      </c>
      <c r="D178" s="5" t="s">
        <v>485</v>
      </c>
      <c r="E178" s="5" t="s">
        <v>485</v>
      </c>
      <c r="F178" s="5">
        <v>19</v>
      </c>
      <c r="G178" s="5">
        <v>288095.40000000002</v>
      </c>
      <c r="H178" s="5">
        <v>478515.3</v>
      </c>
    </row>
    <row r="179" spans="1:8" x14ac:dyDescent="0.2">
      <c r="A179" s="1" t="s">
        <v>11</v>
      </c>
      <c r="B179" s="1" t="s">
        <v>442</v>
      </c>
      <c r="C179" s="5" t="s">
        <v>485</v>
      </c>
      <c r="D179" s="5" t="s">
        <v>485</v>
      </c>
      <c r="E179" s="5" t="s">
        <v>485</v>
      </c>
      <c r="F179" s="5">
        <v>3</v>
      </c>
      <c r="G179" s="5">
        <v>41666.800000000003</v>
      </c>
      <c r="H179" s="5">
        <v>69665.11</v>
      </c>
    </row>
    <row r="180" spans="1:8" x14ac:dyDescent="0.2">
      <c r="A180" s="1" t="s">
        <v>46</v>
      </c>
      <c r="B180" s="1" t="s">
        <v>443</v>
      </c>
      <c r="C180" s="5" t="s">
        <v>485</v>
      </c>
      <c r="D180" s="5" t="s">
        <v>485</v>
      </c>
      <c r="E180" s="5" t="s">
        <v>485</v>
      </c>
      <c r="F180" s="5">
        <v>2</v>
      </c>
      <c r="G180" s="5">
        <v>30000</v>
      </c>
      <c r="H180" s="5">
        <v>66190.600000000006</v>
      </c>
    </row>
    <row r="181" spans="1:8" x14ac:dyDescent="0.2">
      <c r="A181" s="1" t="s">
        <v>292</v>
      </c>
      <c r="B181" s="1" t="s">
        <v>443</v>
      </c>
      <c r="C181" s="5">
        <v>5</v>
      </c>
      <c r="D181" s="5">
        <v>90477</v>
      </c>
      <c r="E181" s="5">
        <v>140689.74</v>
      </c>
      <c r="F181" s="5" t="s">
        <v>485</v>
      </c>
      <c r="G181" s="5" t="s">
        <v>485</v>
      </c>
      <c r="H181" s="5" t="s">
        <v>485</v>
      </c>
    </row>
    <row r="182" spans="1:8" x14ac:dyDescent="0.2">
      <c r="A182" s="1" t="s">
        <v>174</v>
      </c>
      <c r="B182" s="1" t="s">
        <v>443</v>
      </c>
      <c r="C182" s="5">
        <v>1</v>
      </c>
      <c r="D182" s="5">
        <v>19933</v>
      </c>
      <c r="E182" s="5">
        <v>26737.54</v>
      </c>
      <c r="F182" s="5" t="s">
        <v>485</v>
      </c>
      <c r="G182" s="5" t="s">
        <v>485</v>
      </c>
      <c r="H182" s="5" t="s">
        <v>485</v>
      </c>
    </row>
    <row r="183" spans="1:8" x14ac:dyDescent="0.2">
      <c r="A183" s="1" t="s">
        <v>79</v>
      </c>
      <c r="B183" s="1" t="s">
        <v>444</v>
      </c>
      <c r="C183" s="5">
        <v>3</v>
      </c>
      <c r="D183" s="5">
        <v>34135.5</v>
      </c>
      <c r="E183" s="5">
        <v>53918.33</v>
      </c>
      <c r="F183" s="5" t="s">
        <v>485</v>
      </c>
      <c r="G183" s="5" t="s">
        <v>485</v>
      </c>
      <c r="H183" s="5" t="s">
        <v>485</v>
      </c>
    </row>
    <row r="184" spans="1:8" x14ac:dyDescent="0.2">
      <c r="A184" s="1" t="s">
        <v>267</v>
      </c>
      <c r="B184" s="1" t="s">
        <v>444</v>
      </c>
      <c r="C184" s="5">
        <v>1</v>
      </c>
      <c r="D184" s="5">
        <v>14629.5</v>
      </c>
      <c r="E184" s="5">
        <v>18358.38</v>
      </c>
      <c r="F184" s="5" t="s">
        <v>485</v>
      </c>
      <c r="G184" s="5" t="s">
        <v>485</v>
      </c>
      <c r="H184" s="5" t="s">
        <v>485</v>
      </c>
    </row>
    <row r="185" spans="1:8" x14ac:dyDescent="0.2">
      <c r="A185" s="1" t="s">
        <v>74</v>
      </c>
      <c r="B185" s="1" t="s">
        <v>444</v>
      </c>
      <c r="C185" s="5">
        <v>1</v>
      </c>
      <c r="D185" s="5">
        <v>18500</v>
      </c>
      <c r="E185" s="5">
        <v>18552.16</v>
      </c>
      <c r="F185" s="5" t="s">
        <v>485</v>
      </c>
      <c r="G185" s="5" t="s">
        <v>485</v>
      </c>
      <c r="H185" s="5" t="s">
        <v>485</v>
      </c>
    </row>
    <row r="186" spans="1:8" x14ac:dyDescent="0.2">
      <c r="A186" s="1" t="s">
        <v>269</v>
      </c>
      <c r="B186" s="1" t="s">
        <v>445</v>
      </c>
      <c r="C186" s="5" t="s">
        <v>485</v>
      </c>
      <c r="D186" s="5" t="s">
        <v>485</v>
      </c>
      <c r="E186" s="5" t="s">
        <v>485</v>
      </c>
      <c r="F186" s="5">
        <v>1</v>
      </c>
      <c r="G186" s="5">
        <v>15000</v>
      </c>
      <c r="H186" s="5">
        <v>22935</v>
      </c>
    </row>
    <row r="187" spans="1:8" x14ac:dyDescent="0.2">
      <c r="A187" s="1" t="s">
        <v>224</v>
      </c>
      <c r="B187" s="1" t="s">
        <v>445</v>
      </c>
      <c r="C187" s="5" t="s">
        <v>485</v>
      </c>
      <c r="D187" s="5" t="s">
        <v>485</v>
      </c>
      <c r="E187" s="5" t="s">
        <v>485</v>
      </c>
      <c r="F187" s="5">
        <v>2</v>
      </c>
      <c r="G187" s="5">
        <v>30000</v>
      </c>
      <c r="H187" s="5">
        <v>49511.519999999997</v>
      </c>
    </row>
    <row r="188" spans="1:8" x14ac:dyDescent="0.2">
      <c r="A188" s="1" t="s">
        <v>315</v>
      </c>
      <c r="B188" s="1" t="s">
        <v>445</v>
      </c>
      <c r="C188" s="5" t="s">
        <v>485</v>
      </c>
      <c r="D188" s="5" t="s">
        <v>485</v>
      </c>
      <c r="E188" s="5" t="s">
        <v>485</v>
      </c>
      <c r="F188" s="5">
        <v>3</v>
      </c>
      <c r="G188" s="5">
        <v>39902.61</v>
      </c>
      <c r="H188" s="5">
        <v>69460.649999999994</v>
      </c>
    </row>
    <row r="189" spans="1:8" x14ac:dyDescent="0.2">
      <c r="A189" s="1" t="s">
        <v>129</v>
      </c>
      <c r="B189" s="1" t="s">
        <v>446</v>
      </c>
      <c r="C189" s="5">
        <v>1</v>
      </c>
      <c r="D189" s="5">
        <v>21631</v>
      </c>
      <c r="E189" s="5">
        <v>21631</v>
      </c>
      <c r="F189" s="5" t="s">
        <v>485</v>
      </c>
      <c r="G189" s="5" t="s">
        <v>485</v>
      </c>
      <c r="H189" s="5" t="s">
        <v>485</v>
      </c>
    </row>
    <row r="190" spans="1:8" x14ac:dyDescent="0.2">
      <c r="A190" s="1" t="s">
        <v>72</v>
      </c>
      <c r="B190" s="1" t="s">
        <v>447</v>
      </c>
      <c r="C190" s="5" t="s">
        <v>485</v>
      </c>
      <c r="D190" s="5" t="s">
        <v>485</v>
      </c>
      <c r="E190" s="5" t="s">
        <v>485</v>
      </c>
      <c r="F190" s="5">
        <v>2</v>
      </c>
      <c r="G190" s="5">
        <v>3583.8</v>
      </c>
      <c r="H190" s="5">
        <v>6002.21</v>
      </c>
    </row>
    <row r="191" spans="1:8" x14ac:dyDescent="0.2">
      <c r="A191" s="1" t="s">
        <v>4</v>
      </c>
      <c r="B191" s="1" t="s">
        <v>447</v>
      </c>
      <c r="C191" s="5">
        <v>16</v>
      </c>
      <c r="D191" s="5">
        <v>22985.55</v>
      </c>
      <c r="E191" s="5">
        <v>42485.53</v>
      </c>
      <c r="F191" s="5" t="s">
        <v>485</v>
      </c>
      <c r="G191" s="5" t="s">
        <v>485</v>
      </c>
      <c r="H191" s="5" t="s">
        <v>485</v>
      </c>
    </row>
    <row r="192" spans="1:8" x14ac:dyDescent="0.2">
      <c r="A192" s="1" t="s">
        <v>263</v>
      </c>
      <c r="B192" s="1" t="s">
        <v>447</v>
      </c>
      <c r="C192" s="5">
        <v>2</v>
      </c>
      <c r="D192" s="5">
        <v>3982</v>
      </c>
      <c r="E192" s="5">
        <v>5932.5</v>
      </c>
      <c r="F192" s="5" t="s">
        <v>485</v>
      </c>
      <c r="G192" s="5" t="s">
        <v>485</v>
      </c>
      <c r="H192" s="5" t="s">
        <v>485</v>
      </c>
    </row>
    <row r="193" spans="1:8" x14ac:dyDescent="0.2">
      <c r="A193" s="1" t="s">
        <v>59</v>
      </c>
      <c r="B193" s="1" t="s">
        <v>447</v>
      </c>
      <c r="C193" s="5">
        <v>35</v>
      </c>
      <c r="D193" s="5">
        <v>61709.85</v>
      </c>
      <c r="E193" s="5">
        <v>127621.12</v>
      </c>
      <c r="F193" s="5" t="s">
        <v>485</v>
      </c>
      <c r="G193" s="5" t="s">
        <v>485</v>
      </c>
      <c r="H193" s="5" t="s">
        <v>485</v>
      </c>
    </row>
    <row r="194" spans="1:8" x14ac:dyDescent="0.2">
      <c r="A194" s="1" t="s">
        <v>248</v>
      </c>
      <c r="B194" s="1" t="s">
        <v>447</v>
      </c>
      <c r="C194" s="5">
        <v>1</v>
      </c>
      <c r="D194" s="5">
        <v>1592.8</v>
      </c>
      <c r="E194" s="5">
        <v>5500</v>
      </c>
      <c r="F194" s="5" t="s">
        <v>485</v>
      </c>
      <c r="G194" s="5" t="s">
        <v>485</v>
      </c>
      <c r="H194" s="5" t="s">
        <v>485</v>
      </c>
    </row>
    <row r="195" spans="1:8" x14ac:dyDescent="0.2">
      <c r="A195" s="1" t="s">
        <v>293</v>
      </c>
      <c r="B195" s="1" t="s">
        <v>447</v>
      </c>
      <c r="C195" s="5">
        <v>5</v>
      </c>
      <c r="D195" s="5">
        <v>17291</v>
      </c>
      <c r="E195" s="5">
        <v>22671.66</v>
      </c>
      <c r="F195" s="5" t="s">
        <v>485</v>
      </c>
      <c r="G195" s="5" t="s">
        <v>485</v>
      </c>
      <c r="H195" s="5" t="s">
        <v>485</v>
      </c>
    </row>
    <row r="196" spans="1:8" x14ac:dyDescent="0.2">
      <c r="A196" s="1" t="s">
        <v>220</v>
      </c>
      <c r="B196" s="1" t="s">
        <v>448</v>
      </c>
      <c r="C196" s="5" t="s">
        <v>485</v>
      </c>
      <c r="D196" s="5" t="s">
        <v>485</v>
      </c>
      <c r="E196" s="5" t="s">
        <v>485</v>
      </c>
      <c r="F196" s="5">
        <v>60</v>
      </c>
      <c r="G196" s="5">
        <v>122924</v>
      </c>
      <c r="H196" s="5">
        <v>208237.52</v>
      </c>
    </row>
    <row r="197" spans="1:8" x14ac:dyDescent="0.2">
      <c r="A197" s="1" t="s">
        <v>281</v>
      </c>
      <c r="B197" s="1" t="s">
        <v>448</v>
      </c>
      <c r="C197" s="5" t="s">
        <v>485</v>
      </c>
      <c r="D197" s="5" t="s">
        <v>485</v>
      </c>
      <c r="E197" s="5" t="s">
        <v>485</v>
      </c>
      <c r="F197" s="5">
        <v>198</v>
      </c>
      <c r="G197" s="5">
        <v>361603.58000000101</v>
      </c>
      <c r="H197" s="5">
        <v>673039.91</v>
      </c>
    </row>
    <row r="198" spans="1:8" x14ac:dyDescent="0.2">
      <c r="A198" s="1" t="s">
        <v>235</v>
      </c>
      <c r="B198" s="1" t="s">
        <v>448</v>
      </c>
      <c r="C198" s="5" t="s">
        <v>485</v>
      </c>
      <c r="D198" s="5" t="s">
        <v>485</v>
      </c>
      <c r="E198" s="5" t="s">
        <v>485</v>
      </c>
      <c r="F198" s="5">
        <v>3</v>
      </c>
      <c r="G198" s="5">
        <v>4870.3999999999996</v>
      </c>
      <c r="H198" s="5">
        <v>11180.52</v>
      </c>
    </row>
    <row r="199" spans="1:8" x14ac:dyDescent="0.2">
      <c r="A199" s="1" t="s">
        <v>194</v>
      </c>
      <c r="B199" s="1" t="s">
        <v>448</v>
      </c>
      <c r="C199" s="5" t="s">
        <v>485</v>
      </c>
      <c r="D199" s="5" t="s">
        <v>485</v>
      </c>
      <c r="E199" s="5" t="s">
        <v>485</v>
      </c>
      <c r="F199" s="5">
        <v>146</v>
      </c>
      <c r="G199" s="5">
        <v>204204.6</v>
      </c>
      <c r="H199" s="5">
        <v>486014.59</v>
      </c>
    </row>
    <row r="200" spans="1:8" x14ac:dyDescent="0.2">
      <c r="A200" s="1" t="s">
        <v>36</v>
      </c>
      <c r="B200" s="1" t="s">
        <v>449</v>
      </c>
      <c r="C200" s="5">
        <v>56</v>
      </c>
      <c r="D200" s="5">
        <v>115654</v>
      </c>
      <c r="E200" s="5">
        <v>197916.03</v>
      </c>
      <c r="F200" s="5" t="s">
        <v>485</v>
      </c>
      <c r="G200" s="5" t="s">
        <v>485</v>
      </c>
      <c r="H200" s="5" t="s">
        <v>485</v>
      </c>
    </row>
    <row r="201" spans="1:8" x14ac:dyDescent="0.2">
      <c r="A201" s="1" t="s">
        <v>291</v>
      </c>
      <c r="B201" s="1" t="s">
        <v>449</v>
      </c>
      <c r="C201" s="5">
        <v>690</v>
      </c>
      <c r="D201" s="5">
        <v>983193.72999999195</v>
      </c>
      <c r="E201" s="5">
        <v>2457609.98</v>
      </c>
      <c r="F201" s="5" t="s">
        <v>485</v>
      </c>
      <c r="G201" s="5" t="s">
        <v>485</v>
      </c>
      <c r="H201" s="5" t="s">
        <v>485</v>
      </c>
    </row>
    <row r="202" spans="1:8" x14ac:dyDescent="0.2">
      <c r="A202" s="1" t="s">
        <v>152</v>
      </c>
      <c r="B202" s="1" t="s">
        <v>449</v>
      </c>
      <c r="C202" s="5">
        <v>45</v>
      </c>
      <c r="D202" s="5">
        <v>93334</v>
      </c>
      <c r="E202" s="5">
        <v>160997.01999999999</v>
      </c>
      <c r="F202" s="5" t="s">
        <v>485</v>
      </c>
      <c r="G202" s="5" t="s">
        <v>485</v>
      </c>
      <c r="H202" s="5" t="s">
        <v>485</v>
      </c>
    </row>
    <row r="203" spans="1:8" x14ac:dyDescent="0.2">
      <c r="A203" s="1" t="s">
        <v>222</v>
      </c>
      <c r="B203" s="1" t="s">
        <v>449</v>
      </c>
      <c r="C203" s="5">
        <v>1204</v>
      </c>
      <c r="D203" s="5">
        <v>2235580.1999999802</v>
      </c>
      <c r="E203" s="5">
        <v>4178633.12</v>
      </c>
      <c r="F203" s="5" t="s">
        <v>485</v>
      </c>
      <c r="G203" s="5" t="s">
        <v>485</v>
      </c>
      <c r="H203" s="5" t="s">
        <v>485</v>
      </c>
    </row>
    <row r="204" spans="1:8" x14ac:dyDescent="0.2">
      <c r="A204" s="1" t="s">
        <v>37</v>
      </c>
      <c r="B204" s="1" t="s">
        <v>449</v>
      </c>
      <c r="C204" s="5">
        <v>22</v>
      </c>
      <c r="D204" s="5">
        <v>36332.800000000003</v>
      </c>
      <c r="E204" s="5">
        <v>73457.98</v>
      </c>
      <c r="F204" s="5" t="s">
        <v>485</v>
      </c>
      <c r="G204" s="5" t="s">
        <v>485</v>
      </c>
      <c r="H204" s="5" t="s">
        <v>485</v>
      </c>
    </row>
    <row r="205" spans="1:8" x14ac:dyDescent="0.2">
      <c r="A205" s="1" t="s">
        <v>31</v>
      </c>
      <c r="B205" s="1" t="s">
        <v>449</v>
      </c>
      <c r="C205" s="5">
        <v>295</v>
      </c>
      <c r="D205" s="5">
        <v>756094.39</v>
      </c>
      <c r="E205" s="5">
        <v>931588.38999999897</v>
      </c>
      <c r="F205" s="5" t="s">
        <v>485</v>
      </c>
      <c r="G205" s="5" t="s">
        <v>485</v>
      </c>
      <c r="H205" s="5" t="s">
        <v>485</v>
      </c>
    </row>
    <row r="206" spans="1:8" x14ac:dyDescent="0.2">
      <c r="A206" s="1" t="s">
        <v>164</v>
      </c>
      <c r="B206" s="1" t="s">
        <v>450</v>
      </c>
      <c r="C206" s="5" t="s">
        <v>485</v>
      </c>
      <c r="D206" s="5" t="s">
        <v>485</v>
      </c>
      <c r="E206" s="5" t="s">
        <v>485</v>
      </c>
      <c r="F206" s="5">
        <v>1</v>
      </c>
      <c r="G206" s="5">
        <v>1740.6</v>
      </c>
      <c r="H206" s="5">
        <v>5017.3100000000004</v>
      </c>
    </row>
    <row r="207" spans="1:8" x14ac:dyDescent="0.2">
      <c r="A207" s="1" t="s">
        <v>133</v>
      </c>
      <c r="B207" s="1" t="s">
        <v>451</v>
      </c>
      <c r="C207" s="5">
        <v>2</v>
      </c>
      <c r="D207" s="5">
        <v>2415.35</v>
      </c>
      <c r="E207" s="5">
        <v>11708.76</v>
      </c>
      <c r="F207" s="5" t="s">
        <v>485</v>
      </c>
      <c r="G207" s="5" t="s">
        <v>485</v>
      </c>
      <c r="H207" s="5" t="s">
        <v>485</v>
      </c>
    </row>
    <row r="208" spans="1:8" x14ac:dyDescent="0.2">
      <c r="A208" s="1" t="s">
        <v>322</v>
      </c>
      <c r="B208" s="1" t="s">
        <v>452</v>
      </c>
      <c r="C208" s="5" t="s">
        <v>485</v>
      </c>
      <c r="D208" s="5" t="s">
        <v>485</v>
      </c>
      <c r="E208" s="5" t="s">
        <v>485</v>
      </c>
      <c r="F208" s="5">
        <v>4</v>
      </c>
      <c r="G208" s="5">
        <v>45000</v>
      </c>
      <c r="H208" s="5">
        <v>143466.57999999999</v>
      </c>
    </row>
    <row r="209" spans="1:8" x14ac:dyDescent="0.2">
      <c r="A209" s="1" t="s">
        <v>70</v>
      </c>
      <c r="B209" s="1" t="s">
        <v>452</v>
      </c>
      <c r="C209" s="5" t="s">
        <v>485</v>
      </c>
      <c r="D209" s="5" t="s">
        <v>485</v>
      </c>
      <c r="E209" s="5" t="s">
        <v>485</v>
      </c>
      <c r="F209" s="5">
        <v>2</v>
      </c>
      <c r="G209" s="5">
        <v>26405.74</v>
      </c>
      <c r="H209" s="5">
        <v>60865.47</v>
      </c>
    </row>
    <row r="210" spans="1:8" x14ac:dyDescent="0.2">
      <c r="A210" s="1" t="s">
        <v>321</v>
      </c>
      <c r="B210" s="1" t="s">
        <v>453</v>
      </c>
      <c r="C210" s="5" t="s">
        <v>485</v>
      </c>
      <c r="D210" s="5" t="s">
        <v>485</v>
      </c>
      <c r="E210" s="5" t="s">
        <v>485</v>
      </c>
      <c r="F210" s="5">
        <v>2</v>
      </c>
      <c r="G210" s="5">
        <v>30000</v>
      </c>
      <c r="H210" s="5">
        <v>60944.46</v>
      </c>
    </row>
    <row r="211" spans="1:8" x14ac:dyDescent="0.2">
      <c r="A211" s="1" t="s">
        <v>210</v>
      </c>
      <c r="B211" s="1" t="s">
        <v>454</v>
      </c>
      <c r="C211" s="5" t="s">
        <v>485</v>
      </c>
      <c r="D211" s="5" t="s">
        <v>485</v>
      </c>
      <c r="E211" s="5" t="s">
        <v>485</v>
      </c>
      <c r="F211" s="5">
        <v>2</v>
      </c>
      <c r="G211" s="5">
        <v>30000</v>
      </c>
      <c r="H211" s="5">
        <v>31493.16</v>
      </c>
    </row>
    <row r="212" spans="1:8" x14ac:dyDescent="0.2">
      <c r="A212" s="1" t="s">
        <v>165</v>
      </c>
      <c r="B212" s="1" t="s">
        <v>454</v>
      </c>
      <c r="C212" s="5" t="s">
        <v>485</v>
      </c>
      <c r="D212" s="5" t="s">
        <v>485</v>
      </c>
      <c r="E212" s="5" t="s">
        <v>485</v>
      </c>
      <c r="F212" s="5">
        <v>20</v>
      </c>
      <c r="G212" s="5">
        <v>290998</v>
      </c>
      <c r="H212" s="5">
        <v>486677.55</v>
      </c>
    </row>
    <row r="213" spans="1:8" x14ac:dyDescent="0.2">
      <c r="A213" s="1" t="s">
        <v>159</v>
      </c>
      <c r="B213" s="1" t="s">
        <v>454</v>
      </c>
      <c r="C213" s="5" t="s">
        <v>485</v>
      </c>
      <c r="D213" s="5" t="s">
        <v>485</v>
      </c>
      <c r="E213" s="5" t="s">
        <v>485</v>
      </c>
      <c r="F213" s="5">
        <v>5</v>
      </c>
      <c r="G213" s="5">
        <v>68638.2</v>
      </c>
      <c r="H213" s="5">
        <v>135715.85999999999</v>
      </c>
    </row>
    <row r="214" spans="1:8" x14ac:dyDescent="0.2">
      <c r="A214" s="1" t="s">
        <v>300</v>
      </c>
      <c r="B214" s="1" t="s">
        <v>455</v>
      </c>
      <c r="C214" s="5">
        <v>1</v>
      </c>
      <c r="D214" s="5">
        <v>19156.5</v>
      </c>
      <c r="E214" s="5">
        <v>27627.54</v>
      </c>
      <c r="F214" s="5" t="s">
        <v>485</v>
      </c>
      <c r="G214" s="5" t="s">
        <v>485</v>
      </c>
      <c r="H214" s="5" t="s">
        <v>485</v>
      </c>
    </row>
    <row r="215" spans="1:8" x14ac:dyDescent="0.2">
      <c r="A215" s="1" t="s">
        <v>139</v>
      </c>
      <c r="B215" s="1" t="s">
        <v>455</v>
      </c>
      <c r="C215" s="5">
        <v>6</v>
      </c>
      <c r="D215" s="5">
        <v>67047.75</v>
      </c>
      <c r="E215" s="5">
        <v>151103.07</v>
      </c>
      <c r="F215" s="5" t="s">
        <v>485</v>
      </c>
      <c r="G215" s="5" t="s">
        <v>485</v>
      </c>
      <c r="H215" s="5" t="s">
        <v>485</v>
      </c>
    </row>
    <row r="216" spans="1:8" x14ac:dyDescent="0.2">
      <c r="A216" s="1" t="s">
        <v>298</v>
      </c>
      <c r="B216" s="1" t="s">
        <v>455</v>
      </c>
      <c r="C216" s="5">
        <v>7</v>
      </c>
      <c r="D216" s="5">
        <v>120685.95</v>
      </c>
      <c r="E216" s="5">
        <v>192463.78</v>
      </c>
      <c r="F216" s="5" t="s">
        <v>485</v>
      </c>
      <c r="G216" s="5" t="s">
        <v>485</v>
      </c>
      <c r="H216" s="5" t="s">
        <v>485</v>
      </c>
    </row>
    <row r="217" spans="1:8" x14ac:dyDescent="0.2">
      <c r="A217" s="1" t="s">
        <v>78</v>
      </c>
      <c r="B217" s="1" t="s">
        <v>455</v>
      </c>
      <c r="C217" s="5">
        <v>1</v>
      </c>
      <c r="D217" s="5">
        <v>19500</v>
      </c>
      <c r="E217" s="5">
        <v>26034.35</v>
      </c>
      <c r="F217" s="5" t="s">
        <v>485</v>
      </c>
      <c r="G217" s="5" t="s">
        <v>485</v>
      </c>
      <c r="H217" s="5" t="s">
        <v>485</v>
      </c>
    </row>
    <row r="218" spans="1:8" x14ac:dyDescent="0.2">
      <c r="A218" s="1" t="s">
        <v>27</v>
      </c>
      <c r="B218" s="1" t="s">
        <v>456</v>
      </c>
      <c r="C218" s="5" t="s">
        <v>485</v>
      </c>
      <c r="D218" s="5" t="s">
        <v>485</v>
      </c>
      <c r="E218" s="5" t="s">
        <v>485</v>
      </c>
      <c r="F218" s="5">
        <v>18</v>
      </c>
      <c r="G218" s="5">
        <v>42450</v>
      </c>
      <c r="H218" s="5">
        <v>68946.67</v>
      </c>
    </row>
    <row r="219" spans="1:8" x14ac:dyDescent="0.2">
      <c r="A219" s="1" t="s">
        <v>54</v>
      </c>
      <c r="B219" s="1" t="s">
        <v>456</v>
      </c>
      <c r="C219" s="5" t="s">
        <v>485</v>
      </c>
      <c r="D219" s="5" t="s">
        <v>485</v>
      </c>
      <c r="E219" s="5" t="s">
        <v>485</v>
      </c>
      <c r="F219" s="5">
        <v>75</v>
      </c>
      <c r="G219" s="5">
        <v>159609.1</v>
      </c>
      <c r="H219" s="5">
        <v>325817.34999999998</v>
      </c>
    </row>
    <row r="220" spans="1:8" x14ac:dyDescent="0.2">
      <c r="A220" s="1" t="s">
        <v>102</v>
      </c>
      <c r="B220" s="1" t="s">
        <v>456</v>
      </c>
      <c r="C220" s="5" t="s">
        <v>485</v>
      </c>
      <c r="D220" s="5" t="s">
        <v>485</v>
      </c>
      <c r="E220" s="5" t="s">
        <v>485</v>
      </c>
      <c r="F220" s="5">
        <v>55</v>
      </c>
      <c r="G220" s="5">
        <v>88584.75</v>
      </c>
      <c r="H220" s="5">
        <v>254152.94</v>
      </c>
    </row>
    <row r="221" spans="1:8" x14ac:dyDescent="0.2">
      <c r="A221" s="1" t="s">
        <v>294</v>
      </c>
      <c r="B221" s="1" t="s">
        <v>457</v>
      </c>
      <c r="C221" s="5">
        <v>17</v>
      </c>
      <c r="D221" s="5">
        <v>41212.5</v>
      </c>
      <c r="E221" s="5">
        <v>73009.509999999995</v>
      </c>
      <c r="F221" s="5" t="s">
        <v>485</v>
      </c>
      <c r="G221" s="5" t="s">
        <v>485</v>
      </c>
      <c r="H221" s="5" t="s">
        <v>485</v>
      </c>
    </row>
    <row r="222" spans="1:8" x14ac:dyDescent="0.2">
      <c r="A222" s="1" t="s">
        <v>253</v>
      </c>
      <c r="B222" s="1" t="s">
        <v>457</v>
      </c>
      <c r="C222" s="5">
        <v>196</v>
      </c>
      <c r="D222" s="5">
        <v>323488.75</v>
      </c>
      <c r="E222" s="5">
        <v>778480.79</v>
      </c>
      <c r="F222" s="5" t="s">
        <v>485</v>
      </c>
      <c r="G222" s="5" t="s">
        <v>485</v>
      </c>
      <c r="H222" s="5" t="s">
        <v>485</v>
      </c>
    </row>
    <row r="223" spans="1:8" x14ac:dyDescent="0.2">
      <c r="A223" s="1" t="s">
        <v>168</v>
      </c>
      <c r="B223" s="1" t="s">
        <v>457</v>
      </c>
      <c r="C223" s="5">
        <v>20</v>
      </c>
      <c r="D223" s="5">
        <v>47081.25</v>
      </c>
      <c r="E223" s="5">
        <v>95242.95</v>
      </c>
      <c r="F223" s="5" t="s">
        <v>485</v>
      </c>
      <c r="G223" s="5" t="s">
        <v>485</v>
      </c>
      <c r="H223" s="5" t="s">
        <v>485</v>
      </c>
    </row>
    <row r="224" spans="1:8" x14ac:dyDescent="0.2">
      <c r="A224" s="1" t="s">
        <v>151</v>
      </c>
      <c r="B224" s="1" t="s">
        <v>457</v>
      </c>
      <c r="C224" s="5">
        <v>424</v>
      </c>
      <c r="D224" s="5">
        <v>917255.24</v>
      </c>
      <c r="E224" s="5">
        <v>1793769.81</v>
      </c>
      <c r="F224" s="5" t="s">
        <v>485</v>
      </c>
      <c r="G224" s="5" t="s">
        <v>485</v>
      </c>
      <c r="H224" s="5" t="s">
        <v>485</v>
      </c>
    </row>
    <row r="225" spans="1:8" x14ac:dyDescent="0.2">
      <c r="A225" s="1" t="s">
        <v>112</v>
      </c>
      <c r="B225" s="1" t="s">
        <v>457</v>
      </c>
      <c r="C225" s="5">
        <v>5</v>
      </c>
      <c r="D225" s="5">
        <v>9346</v>
      </c>
      <c r="E225" s="5">
        <v>19577.09</v>
      </c>
      <c r="F225" s="5" t="s">
        <v>485</v>
      </c>
      <c r="G225" s="5" t="s">
        <v>485</v>
      </c>
      <c r="H225" s="5" t="s">
        <v>485</v>
      </c>
    </row>
    <row r="226" spans="1:8" x14ac:dyDescent="0.2">
      <c r="A226" s="1" t="s">
        <v>310</v>
      </c>
      <c r="B226" s="1" t="s">
        <v>457</v>
      </c>
      <c r="C226" s="5">
        <v>101</v>
      </c>
      <c r="D226" s="5">
        <v>295898.71999999997</v>
      </c>
      <c r="E226" s="5">
        <v>365982.04</v>
      </c>
      <c r="F226" s="5" t="s">
        <v>485</v>
      </c>
      <c r="G226" s="5" t="s">
        <v>485</v>
      </c>
      <c r="H226" s="5" t="s">
        <v>485</v>
      </c>
    </row>
    <row r="227" spans="1:8" x14ac:dyDescent="0.2">
      <c r="A227" s="1" t="s">
        <v>318</v>
      </c>
      <c r="B227" s="1" t="s">
        <v>458</v>
      </c>
      <c r="C227" s="5" t="s">
        <v>485</v>
      </c>
      <c r="D227" s="5" t="s">
        <v>485</v>
      </c>
      <c r="E227" s="5" t="s">
        <v>485</v>
      </c>
      <c r="F227" s="5">
        <v>7</v>
      </c>
      <c r="G227" s="5">
        <v>18012.5</v>
      </c>
      <c r="H227" s="5">
        <v>36258.160000000003</v>
      </c>
    </row>
    <row r="228" spans="1:8" x14ac:dyDescent="0.2">
      <c r="A228" s="1" t="s">
        <v>166</v>
      </c>
      <c r="B228" s="1" t="s">
        <v>458</v>
      </c>
      <c r="C228" s="5" t="s">
        <v>485</v>
      </c>
      <c r="D228" s="5" t="s">
        <v>485</v>
      </c>
      <c r="E228" s="5" t="s">
        <v>485</v>
      </c>
      <c r="F228" s="5">
        <v>19</v>
      </c>
      <c r="G228" s="5">
        <v>45700.5</v>
      </c>
      <c r="H228" s="5">
        <v>109381.36</v>
      </c>
    </row>
    <row r="229" spans="1:8" x14ac:dyDescent="0.2">
      <c r="A229" s="1" t="s">
        <v>260</v>
      </c>
      <c r="B229" s="1" t="s">
        <v>458</v>
      </c>
      <c r="C229" s="5" t="s">
        <v>485</v>
      </c>
      <c r="D229" s="5" t="s">
        <v>485</v>
      </c>
      <c r="E229" s="5" t="s">
        <v>485</v>
      </c>
      <c r="F229" s="5">
        <v>2</v>
      </c>
      <c r="G229" s="5">
        <v>2648</v>
      </c>
      <c r="H229" s="5">
        <v>17703.55</v>
      </c>
    </row>
    <row r="230" spans="1:8" x14ac:dyDescent="0.2">
      <c r="A230" s="1" t="s">
        <v>28</v>
      </c>
      <c r="B230" s="1" t="s">
        <v>458</v>
      </c>
      <c r="C230" s="5" t="s">
        <v>485</v>
      </c>
      <c r="D230" s="5" t="s">
        <v>485</v>
      </c>
      <c r="E230" s="5" t="s">
        <v>485</v>
      </c>
      <c r="F230" s="5">
        <v>10</v>
      </c>
      <c r="G230" s="5">
        <v>18553.5</v>
      </c>
      <c r="H230" s="5">
        <v>51948.4</v>
      </c>
    </row>
    <row r="231" spans="1:8" x14ac:dyDescent="0.2">
      <c r="A231" s="1" t="s">
        <v>286</v>
      </c>
      <c r="B231" s="1" t="s">
        <v>459</v>
      </c>
      <c r="C231" s="5">
        <v>2</v>
      </c>
      <c r="D231" s="5">
        <v>5470</v>
      </c>
      <c r="E231" s="5">
        <v>9811.49</v>
      </c>
      <c r="F231" s="5" t="s">
        <v>485</v>
      </c>
      <c r="G231" s="5" t="s">
        <v>485</v>
      </c>
      <c r="H231" s="5" t="s">
        <v>485</v>
      </c>
    </row>
    <row r="232" spans="1:8" x14ac:dyDescent="0.2">
      <c r="A232" s="1" t="s">
        <v>214</v>
      </c>
      <c r="B232" s="1" t="s">
        <v>459</v>
      </c>
      <c r="C232" s="5">
        <v>51</v>
      </c>
      <c r="D232" s="5">
        <v>94246.3</v>
      </c>
      <c r="E232" s="5">
        <v>233685.05</v>
      </c>
      <c r="F232" s="5" t="s">
        <v>485</v>
      </c>
      <c r="G232" s="5" t="s">
        <v>485</v>
      </c>
      <c r="H232" s="5" t="s">
        <v>485</v>
      </c>
    </row>
    <row r="233" spans="1:8" x14ac:dyDescent="0.2">
      <c r="A233" s="1" t="s">
        <v>218</v>
      </c>
      <c r="B233" s="1" t="s">
        <v>459</v>
      </c>
      <c r="C233" s="5">
        <v>4</v>
      </c>
      <c r="D233" s="5">
        <v>10505</v>
      </c>
      <c r="E233" s="5">
        <v>18872.11</v>
      </c>
      <c r="F233" s="5" t="s">
        <v>485</v>
      </c>
      <c r="G233" s="5" t="s">
        <v>485</v>
      </c>
      <c r="H233" s="5" t="s">
        <v>485</v>
      </c>
    </row>
    <row r="234" spans="1:8" x14ac:dyDescent="0.2">
      <c r="A234" s="1" t="s">
        <v>270</v>
      </c>
      <c r="B234" s="1" t="s">
        <v>459</v>
      </c>
      <c r="C234" s="5">
        <v>122</v>
      </c>
      <c r="D234" s="5">
        <v>294500.7</v>
      </c>
      <c r="E234" s="5">
        <v>586403.06999999995</v>
      </c>
      <c r="F234" s="5" t="s">
        <v>485</v>
      </c>
      <c r="G234" s="5" t="s">
        <v>485</v>
      </c>
      <c r="H234" s="5" t="s">
        <v>485</v>
      </c>
    </row>
    <row r="235" spans="1:8" x14ac:dyDescent="0.2">
      <c r="A235" s="1" t="s">
        <v>135</v>
      </c>
      <c r="B235" s="1" t="s">
        <v>459</v>
      </c>
      <c r="C235" s="5">
        <v>4</v>
      </c>
      <c r="D235" s="5">
        <v>8752</v>
      </c>
      <c r="E235" s="5">
        <v>14414.6</v>
      </c>
      <c r="F235" s="5" t="s">
        <v>485</v>
      </c>
      <c r="G235" s="5" t="s">
        <v>485</v>
      </c>
      <c r="H235" s="5" t="s">
        <v>485</v>
      </c>
    </row>
    <row r="236" spans="1:8" x14ac:dyDescent="0.2">
      <c r="A236" s="1" t="s">
        <v>193</v>
      </c>
      <c r="B236" s="1" t="s">
        <v>459</v>
      </c>
      <c r="C236" s="5">
        <v>31</v>
      </c>
      <c r="D236" s="5">
        <v>105735.39</v>
      </c>
      <c r="E236" s="5">
        <v>141725.42000000001</v>
      </c>
      <c r="F236" s="5" t="s">
        <v>485</v>
      </c>
      <c r="G236" s="5" t="s">
        <v>485</v>
      </c>
      <c r="H236" s="5" t="s">
        <v>485</v>
      </c>
    </row>
    <row r="237" spans="1:8" x14ac:dyDescent="0.2">
      <c r="A237" s="1" t="s">
        <v>10</v>
      </c>
      <c r="B237" s="1" t="s">
        <v>460</v>
      </c>
      <c r="C237" s="5" t="s">
        <v>485</v>
      </c>
      <c r="D237" s="5" t="s">
        <v>485</v>
      </c>
      <c r="E237" s="5" t="s">
        <v>485</v>
      </c>
      <c r="F237" s="5">
        <v>1</v>
      </c>
      <c r="G237" s="5">
        <v>2800</v>
      </c>
      <c r="H237" s="5">
        <v>6400</v>
      </c>
    </row>
    <row r="238" spans="1:8" x14ac:dyDescent="0.2">
      <c r="A238" s="1" t="s">
        <v>120</v>
      </c>
      <c r="B238" s="1" t="s">
        <v>460</v>
      </c>
      <c r="C238" s="5" t="s">
        <v>485</v>
      </c>
      <c r="D238" s="5" t="s">
        <v>485</v>
      </c>
      <c r="E238" s="5" t="s">
        <v>485</v>
      </c>
      <c r="F238" s="5">
        <v>5</v>
      </c>
      <c r="G238" s="5">
        <v>12159</v>
      </c>
      <c r="H238" s="5">
        <v>31250.959999999999</v>
      </c>
    </row>
    <row r="239" spans="1:8" x14ac:dyDescent="0.2">
      <c r="A239" s="1" t="s">
        <v>32</v>
      </c>
      <c r="B239" s="1" t="s">
        <v>460</v>
      </c>
      <c r="C239" s="5" t="s">
        <v>485</v>
      </c>
      <c r="D239" s="5" t="s">
        <v>485</v>
      </c>
      <c r="E239" s="5" t="s">
        <v>485</v>
      </c>
      <c r="F239" s="5">
        <v>7</v>
      </c>
      <c r="G239" s="5">
        <v>13720</v>
      </c>
      <c r="H239" s="5">
        <v>41962.22</v>
      </c>
    </row>
    <row r="240" spans="1:8" x14ac:dyDescent="0.2">
      <c r="A240" s="1" t="s">
        <v>236</v>
      </c>
      <c r="B240" s="1" t="s">
        <v>461</v>
      </c>
      <c r="C240" s="5">
        <v>2</v>
      </c>
      <c r="D240" s="5">
        <v>5600</v>
      </c>
      <c r="E240" s="5">
        <v>10590.89</v>
      </c>
      <c r="F240" s="5" t="s">
        <v>485</v>
      </c>
      <c r="G240" s="5" t="s">
        <v>485</v>
      </c>
      <c r="H240" s="5" t="s">
        <v>485</v>
      </c>
    </row>
    <row r="241" spans="1:8" x14ac:dyDescent="0.2">
      <c r="A241" s="1" t="s">
        <v>149</v>
      </c>
      <c r="B241" s="1" t="s">
        <v>461</v>
      </c>
      <c r="C241" s="5">
        <v>14</v>
      </c>
      <c r="D241" s="5">
        <v>26770</v>
      </c>
      <c r="E241" s="5">
        <v>79765.100000000006</v>
      </c>
      <c r="F241" s="5" t="s">
        <v>485</v>
      </c>
      <c r="G241" s="5" t="s">
        <v>485</v>
      </c>
      <c r="H241" s="5" t="s">
        <v>485</v>
      </c>
    </row>
    <row r="242" spans="1:8" x14ac:dyDescent="0.2">
      <c r="A242" s="1" t="s">
        <v>204</v>
      </c>
      <c r="B242" s="1" t="s">
        <v>461</v>
      </c>
      <c r="C242" s="5">
        <v>42</v>
      </c>
      <c r="D242" s="5">
        <v>104130</v>
      </c>
      <c r="E242" s="5">
        <v>249830.91</v>
      </c>
      <c r="F242" s="5" t="s">
        <v>485</v>
      </c>
      <c r="G242" s="5" t="s">
        <v>485</v>
      </c>
      <c r="H242" s="5" t="s">
        <v>485</v>
      </c>
    </row>
    <row r="243" spans="1:8" x14ac:dyDescent="0.2">
      <c r="A243" s="1" t="s">
        <v>297</v>
      </c>
      <c r="B243" s="1" t="s">
        <v>461</v>
      </c>
      <c r="C243" s="5">
        <v>4</v>
      </c>
      <c r="D243" s="5">
        <v>14980.67</v>
      </c>
      <c r="E243" s="5">
        <v>25040.98</v>
      </c>
      <c r="F243" s="5" t="s">
        <v>485</v>
      </c>
      <c r="G243" s="5" t="s">
        <v>485</v>
      </c>
      <c r="H243" s="5" t="s">
        <v>485</v>
      </c>
    </row>
    <row r="244" spans="1:8" x14ac:dyDescent="0.2">
      <c r="A244" s="1" t="s">
        <v>279</v>
      </c>
      <c r="B244" s="1" t="s">
        <v>462</v>
      </c>
      <c r="C244" s="5" t="s">
        <v>485</v>
      </c>
      <c r="D244" s="5" t="s">
        <v>485</v>
      </c>
      <c r="E244" s="5" t="s">
        <v>485</v>
      </c>
      <c r="F244" s="5">
        <v>93</v>
      </c>
      <c r="G244" s="5">
        <v>880850</v>
      </c>
      <c r="H244" s="5">
        <v>1072750.1100000001</v>
      </c>
    </row>
    <row r="245" spans="1:8" x14ac:dyDescent="0.2">
      <c r="A245" s="1" t="s">
        <v>142</v>
      </c>
      <c r="B245" s="1" t="s">
        <v>462</v>
      </c>
      <c r="C245" s="5" t="s">
        <v>485</v>
      </c>
      <c r="D245" s="5" t="s">
        <v>485</v>
      </c>
      <c r="E245" s="5" t="s">
        <v>485</v>
      </c>
      <c r="F245" s="5">
        <v>378</v>
      </c>
      <c r="G245" s="5">
        <v>3242363.85</v>
      </c>
      <c r="H245" s="5">
        <v>4379618.68</v>
      </c>
    </row>
    <row r="246" spans="1:8" x14ac:dyDescent="0.2">
      <c r="A246" s="1" t="s">
        <v>86</v>
      </c>
      <c r="B246" s="1" t="s">
        <v>462</v>
      </c>
      <c r="C246" s="5" t="s">
        <v>485</v>
      </c>
      <c r="D246" s="5" t="s">
        <v>485</v>
      </c>
      <c r="E246" s="5" t="s">
        <v>485</v>
      </c>
      <c r="F246" s="5">
        <v>6</v>
      </c>
      <c r="G246" s="5">
        <v>45840</v>
      </c>
      <c r="H246" s="5">
        <v>75214.509999999995</v>
      </c>
    </row>
    <row r="247" spans="1:8" x14ac:dyDescent="0.2">
      <c r="A247" s="1" t="s">
        <v>282</v>
      </c>
      <c r="B247" s="1" t="s">
        <v>462</v>
      </c>
      <c r="C247" s="5" t="s">
        <v>485</v>
      </c>
      <c r="D247" s="5" t="s">
        <v>485</v>
      </c>
      <c r="E247" s="5" t="s">
        <v>485</v>
      </c>
      <c r="F247" s="5">
        <v>275</v>
      </c>
      <c r="G247" s="5">
        <v>1819949.8</v>
      </c>
      <c r="H247" s="5">
        <v>3178983.99</v>
      </c>
    </row>
    <row r="248" spans="1:8" x14ac:dyDescent="0.2">
      <c r="A248" s="1" t="s">
        <v>177</v>
      </c>
      <c r="B248" s="1" t="s">
        <v>462</v>
      </c>
      <c r="C248" s="5" t="s">
        <v>485</v>
      </c>
      <c r="D248" s="5" t="s">
        <v>485</v>
      </c>
      <c r="E248" s="5" t="s">
        <v>485</v>
      </c>
      <c r="F248" s="5">
        <v>4</v>
      </c>
      <c r="G248" s="5">
        <v>26722.5</v>
      </c>
      <c r="H248" s="5">
        <v>53425.45</v>
      </c>
    </row>
    <row r="249" spans="1:8" x14ac:dyDescent="0.2">
      <c r="A249" s="1" t="s">
        <v>33</v>
      </c>
      <c r="B249" s="1" t="s">
        <v>462</v>
      </c>
      <c r="C249" s="5" t="s">
        <v>485</v>
      </c>
      <c r="D249" s="5" t="s">
        <v>485</v>
      </c>
      <c r="E249" s="5" t="s">
        <v>485</v>
      </c>
      <c r="F249" s="5">
        <v>6</v>
      </c>
      <c r="G249" s="5">
        <v>51030</v>
      </c>
      <c r="H249" s="5">
        <v>78293.03</v>
      </c>
    </row>
    <row r="250" spans="1:8" x14ac:dyDescent="0.2">
      <c r="A250" s="1" t="s">
        <v>12</v>
      </c>
      <c r="B250" s="1" t="s">
        <v>462</v>
      </c>
      <c r="C250" s="5">
        <v>32</v>
      </c>
      <c r="D250" s="5">
        <v>312000</v>
      </c>
      <c r="E250" s="5">
        <v>415653.14</v>
      </c>
      <c r="F250" s="5" t="s">
        <v>485</v>
      </c>
      <c r="G250" s="5" t="s">
        <v>485</v>
      </c>
      <c r="H250" s="5" t="s">
        <v>485</v>
      </c>
    </row>
    <row r="251" spans="1:8" x14ac:dyDescent="0.2">
      <c r="A251" s="1" t="s">
        <v>60</v>
      </c>
      <c r="B251" s="1" t="s">
        <v>462</v>
      </c>
      <c r="C251" s="5">
        <v>468</v>
      </c>
      <c r="D251" s="5">
        <v>2909951.49</v>
      </c>
      <c r="E251" s="5">
        <v>6038106.4699999997</v>
      </c>
      <c r="F251" s="5" t="s">
        <v>485</v>
      </c>
      <c r="G251" s="5" t="s">
        <v>485</v>
      </c>
      <c r="H251" s="5" t="s">
        <v>485</v>
      </c>
    </row>
    <row r="252" spans="1:8" x14ac:dyDescent="0.2">
      <c r="A252" s="1" t="s">
        <v>76</v>
      </c>
      <c r="B252" s="1" t="s">
        <v>462</v>
      </c>
      <c r="C252" s="5">
        <v>22</v>
      </c>
      <c r="D252" s="5">
        <v>214975</v>
      </c>
      <c r="E252" s="5">
        <v>310473.7</v>
      </c>
      <c r="F252" s="5" t="s">
        <v>485</v>
      </c>
      <c r="G252" s="5" t="s">
        <v>485</v>
      </c>
      <c r="H252" s="5" t="s">
        <v>485</v>
      </c>
    </row>
    <row r="253" spans="1:8" x14ac:dyDescent="0.2">
      <c r="A253" s="1" t="s">
        <v>313</v>
      </c>
      <c r="B253" s="1" t="s">
        <v>462</v>
      </c>
      <c r="C253" s="5">
        <v>744</v>
      </c>
      <c r="D253" s="5">
        <v>6520691.25</v>
      </c>
      <c r="E253" s="5">
        <v>9968201.7100000009</v>
      </c>
      <c r="F253" s="5" t="s">
        <v>485</v>
      </c>
      <c r="G253" s="5" t="s">
        <v>485</v>
      </c>
      <c r="H253" s="5" t="s">
        <v>485</v>
      </c>
    </row>
    <row r="254" spans="1:8" x14ac:dyDescent="0.2">
      <c r="A254" s="1" t="s">
        <v>162</v>
      </c>
      <c r="B254" s="1" t="s">
        <v>462</v>
      </c>
      <c r="C254" s="5">
        <v>11</v>
      </c>
      <c r="D254" s="5">
        <v>85540</v>
      </c>
      <c r="E254" s="5">
        <v>141810.68</v>
      </c>
      <c r="F254" s="5" t="s">
        <v>485</v>
      </c>
      <c r="G254" s="5" t="s">
        <v>485</v>
      </c>
      <c r="H254" s="5" t="s">
        <v>485</v>
      </c>
    </row>
    <row r="255" spans="1:8" x14ac:dyDescent="0.2">
      <c r="A255" s="1" t="s">
        <v>38</v>
      </c>
      <c r="B255" s="1" t="s">
        <v>462</v>
      </c>
      <c r="C255" s="5">
        <v>203</v>
      </c>
      <c r="D255" s="5">
        <v>2328945.96</v>
      </c>
      <c r="E255" s="5">
        <v>2696866.51</v>
      </c>
      <c r="F255" s="5" t="s">
        <v>485</v>
      </c>
      <c r="G255" s="5" t="s">
        <v>485</v>
      </c>
      <c r="H255" s="5" t="s">
        <v>485</v>
      </c>
    </row>
    <row r="256" spans="1:8" x14ac:dyDescent="0.2">
      <c r="A256" s="1" t="s">
        <v>296</v>
      </c>
      <c r="B256" s="1" t="s">
        <v>463</v>
      </c>
      <c r="C256" s="5" t="s">
        <v>485</v>
      </c>
      <c r="D256" s="5" t="s">
        <v>485</v>
      </c>
      <c r="E256" s="5" t="s">
        <v>485</v>
      </c>
      <c r="F256" s="5">
        <v>18</v>
      </c>
      <c r="G256" s="5">
        <v>209656.25</v>
      </c>
      <c r="H256" s="5">
        <v>321492.19</v>
      </c>
    </row>
    <row r="257" spans="1:8" x14ac:dyDescent="0.2">
      <c r="A257" s="1" t="s">
        <v>96</v>
      </c>
      <c r="B257" s="1" t="s">
        <v>463</v>
      </c>
      <c r="C257" s="5" t="s">
        <v>485</v>
      </c>
      <c r="D257" s="5" t="s">
        <v>485</v>
      </c>
      <c r="E257" s="5" t="s">
        <v>485</v>
      </c>
      <c r="F257" s="5">
        <v>45</v>
      </c>
      <c r="G257" s="5">
        <v>450015.15</v>
      </c>
      <c r="H257" s="5">
        <v>1197925.3</v>
      </c>
    </row>
    <row r="258" spans="1:8" x14ac:dyDescent="0.2">
      <c r="A258" s="1" t="s">
        <v>299</v>
      </c>
      <c r="B258" s="1" t="s">
        <v>463</v>
      </c>
      <c r="C258" s="5" t="s">
        <v>485</v>
      </c>
      <c r="D258" s="5" t="s">
        <v>485</v>
      </c>
      <c r="E258" s="5" t="s">
        <v>485</v>
      </c>
      <c r="F258" s="5">
        <v>2</v>
      </c>
      <c r="G258" s="5">
        <v>19560</v>
      </c>
      <c r="H258" s="5">
        <v>43034.85</v>
      </c>
    </row>
    <row r="259" spans="1:8" x14ac:dyDescent="0.2">
      <c r="A259" s="1" t="s">
        <v>53</v>
      </c>
      <c r="B259" s="1" t="s">
        <v>463</v>
      </c>
      <c r="C259" s="5" t="s">
        <v>485</v>
      </c>
      <c r="D259" s="5" t="s">
        <v>485</v>
      </c>
      <c r="E259" s="5" t="s">
        <v>485</v>
      </c>
      <c r="F259" s="5">
        <v>44</v>
      </c>
      <c r="G259" s="5">
        <v>370492.5</v>
      </c>
      <c r="H259" s="5">
        <v>758450.71</v>
      </c>
    </row>
    <row r="260" spans="1:8" x14ac:dyDescent="0.2">
      <c r="A260" s="1" t="s">
        <v>48</v>
      </c>
      <c r="B260" s="1" t="s">
        <v>464</v>
      </c>
      <c r="C260" s="5" t="s">
        <v>485</v>
      </c>
      <c r="D260" s="5" t="s">
        <v>485</v>
      </c>
      <c r="E260" s="5" t="s">
        <v>485</v>
      </c>
      <c r="F260" s="5">
        <v>1</v>
      </c>
      <c r="G260" s="5">
        <v>12225</v>
      </c>
      <c r="H260" s="5">
        <v>19386.84</v>
      </c>
    </row>
    <row r="261" spans="1:8" x14ac:dyDescent="0.2">
      <c r="A261" s="1" t="s">
        <v>259</v>
      </c>
      <c r="B261" s="1" t="s">
        <v>464</v>
      </c>
      <c r="C261" s="5" t="s">
        <v>485</v>
      </c>
      <c r="D261" s="5" t="s">
        <v>485</v>
      </c>
      <c r="E261" s="5" t="s">
        <v>485</v>
      </c>
      <c r="F261" s="5">
        <v>1</v>
      </c>
      <c r="G261" s="5">
        <v>11002.5</v>
      </c>
      <c r="H261" s="5">
        <v>20989.279999999999</v>
      </c>
    </row>
    <row r="262" spans="1:8" x14ac:dyDescent="0.2">
      <c r="A262" s="1" t="s">
        <v>63</v>
      </c>
      <c r="B262" s="1" t="s">
        <v>464</v>
      </c>
      <c r="C262" s="5">
        <v>1</v>
      </c>
      <c r="D262" s="5">
        <v>6112.5</v>
      </c>
      <c r="E262" s="5">
        <v>6426</v>
      </c>
      <c r="F262" s="5" t="s">
        <v>485</v>
      </c>
      <c r="G262" s="5" t="s">
        <v>485</v>
      </c>
      <c r="H262" s="5" t="s">
        <v>485</v>
      </c>
    </row>
    <row r="263" spans="1:8" x14ac:dyDescent="0.2">
      <c r="A263" s="1" t="s">
        <v>45</v>
      </c>
      <c r="B263" s="1" t="s">
        <v>464</v>
      </c>
      <c r="C263" s="5">
        <v>2</v>
      </c>
      <c r="D263" s="5">
        <v>17115</v>
      </c>
      <c r="E263" s="5">
        <v>36226.339999999997</v>
      </c>
      <c r="F263" s="5" t="s">
        <v>485</v>
      </c>
      <c r="G263" s="5" t="s">
        <v>485</v>
      </c>
      <c r="H263" s="5" t="s">
        <v>485</v>
      </c>
    </row>
    <row r="264" spans="1:8" x14ac:dyDescent="0.2">
      <c r="A264" s="1" t="s">
        <v>302</v>
      </c>
      <c r="B264" s="1" t="s">
        <v>464</v>
      </c>
      <c r="C264" s="5">
        <v>4</v>
      </c>
      <c r="D264" s="5">
        <v>27506.25</v>
      </c>
      <c r="E264" s="5">
        <v>38798.82</v>
      </c>
      <c r="F264" s="5" t="s">
        <v>485</v>
      </c>
      <c r="G264" s="5" t="s">
        <v>485</v>
      </c>
      <c r="H264" s="5" t="s">
        <v>485</v>
      </c>
    </row>
    <row r="265" spans="1:8" x14ac:dyDescent="0.2">
      <c r="A265" s="1" t="s">
        <v>124</v>
      </c>
      <c r="B265" s="1" t="s">
        <v>464</v>
      </c>
      <c r="C265" s="5">
        <v>4</v>
      </c>
      <c r="D265" s="5">
        <v>45362.5</v>
      </c>
      <c r="E265" s="5">
        <v>60825.2</v>
      </c>
      <c r="F265" s="5" t="s">
        <v>485</v>
      </c>
      <c r="G265" s="5" t="s">
        <v>485</v>
      </c>
      <c r="H265" s="5" t="s">
        <v>485</v>
      </c>
    </row>
    <row r="266" spans="1:8" x14ac:dyDescent="0.2">
      <c r="A266" s="1" t="s">
        <v>242</v>
      </c>
      <c r="B266" s="1" t="s">
        <v>465</v>
      </c>
      <c r="C266" s="5">
        <v>280</v>
      </c>
      <c r="D266" s="5">
        <v>141747.73000000001</v>
      </c>
      <c r="E266" s="5">
        <v>205402.63</v>
      </c>
      <c r="F266" s="5" t="s">
        <v>485</v>
      </c>
      <c r="G266" s="5" t="s">
        <v>485</v>
      </c>
      <c r="H266" s="5" t="s">
        <v>485</v>
      </c>
    </row>
    <row r="267" spans="1:8" x14ac:dyDescent="0.2">
      <c r="A267" s="1" t="s">
        <v>192</v>
      </c>
      <c r="B267" s="1" t="s">
        <v>408</v>
      </c>
      <c r="C267" s="5">
        <v>1001</v>
      </c>
      <c r="D267" s="5">
        <v>372472.5</v>
      </c>
      <c r="E267" s="5">
        <v>772546.549999999</v>
      </c>
      <c r="F267" s="5" t="s">
        <v>485</v>
      </c>
      <c r="G267" s="5" t="s">
        <v>485</v>
      </c>
      <c r="H267" s="5" t="s">
        <v>485</v>
      </c>
    </row>
    <row r="268" spans="1:8" x14ac:dyDescent="0.2">
      <c r="A268" s="1" t="s">
        <v>141</v>
      </c>
      <c r="B268" s="1" t="s">
        <v>408</v>
      </c>
      <c r="C268" s="5">
        <v>14</v>
      </c>
      <c r="D268" s="5">
        <v>6160</v>
      </c>
      <c r="E268" s="5">
        <v>12546.84</v>
      </c>
      <c r="F268" s="5" t="s">
        <v>485</v>
      </c>
      <c r="G268" s="5" t="s">
        <v>485</v>
      </c>
      <c r="H268" s="5" t="s">
        <v>485</v>
      </c>
    </row>
    <row r="269" spans="1:8" ht="408" x14ac:dyDescent="0.2">
      <c r="A269" s="1" t="s">
        <v>118</v>
      </c>
      <c r="B269" s="4" t="s">
        <v>466</v>
      </c>
      <c r="C269" s="5" t="s">
        <v>485</v>
      </c>
      <c r="D269" s="5" t="s">
        <v>485</v>
      </c>
      <c r="E269" s="5" t="s">
        <v>485</v>
      </c>
      <c r="F269" s="5">
        <v>1</v>
      </c>
      <c r="G269" s="5">
        <v>13500</v>
      </c>
      <c r="H269" s="5">
        <v>13500</v>
      </c>
    </row>
    <row r="270" spans="1:8" x14ac:dyDescent="0.2">
      <c r="A270" s="1" t="s">
        <v>266</v>
      </c>
      <c r="B270" s="1" t="s">
        <v>467</v>
      </c>
      <c r="C270" s="5" t="s">
        <v>485</v>
      </c>
      <c r="D270" s="5" t="s">
        <v>485</v>
      </c>
      <c r="E270" s="5" t="s">
        <v>485</v>
      </c>
      <c r="F270" s="5">
        <v>4</v>
      </c>
      <c r="G270" s="5">
        <v>48600</v>
      </c>
      <c r="H270" s="5">
        <v>77308.88</v>
      </c>
    </row>
    <row r="271" spans="1:8" x14ac:dyDescent="0.2">
      <c r="A271" s="1" t="s">
        <v>239</v>
      </c>
      <c r="B271" s="1" t="s">
        <v>467</v>
      </c>
      <c r="C271" s="5" t="s">
        <v>485</v>
      </c>
      <c r="D271" s="5" t="s">
        <v>485</v>
      </c>
      <c r="E271" s="5" t="s">
        <v>485</v>
      </c>
      <c r="F271" s="5">
        <v>1</v>
      </c>
      <c r="G271" s="5">
        <v>9450</v>
      </c>
      <c r="H271" s="5">
        <v>19205.439999999999</v>
      </c>
    </row>
    <row r="272" spans="1:8" x14ac:dyDescent="0.2">
      <c r="A272" s="1" t="s">
        <v>2</v>
      </c>
      <c r="B272" s="1" t="s">
        <v>467</v>
      </c>
      <c r="C272" s="5">
        <v>3</v>
      </c>
      <c r="D272" s="5">
        <v>36450</v>
      </c>
      <c r="E272" s="5">
        <v>56916.82</v>
      </c>
      <c r="F272" s="5" t="s">
        <v>485</v>
      </c>
      <c r="G272" s="5" t="s">
        <v>485</v>
      </c>
      <c r="H272" s="5" t="s">
        <v>485</v>
      </c>
    </row>
    <row r="273" spans="1:8" x14ac:dyDescent="0.2">
      <c r="A273" s="1" t="s">
        <v>183</v>
      </c>
      <c r="B273" s="1" t="s">
        <v>468</v>
      </c>
      <c r="C273" s="5" t="s">
        <v>485</v>
      </c>
      <c r="D273" s="5" t="s">
        <v>485</v>
      </c>
      <c r="E273" s="5" t="s">
        <v>485</v>
      </c>
      <c r="F273" s="5">
        <v>2</v>
      </c>
      <c r="G273" s="5">
        <v>27900</v>
      </c>
      <c r="H273" s="5">
        <v>36425.93</v>
      </c>
    </row>
    <row r="274" spans="1:8" x14ac:dyDescent="0.2">
      <c r="A274" s="1" t="s">
        <v>229</v>
      </c>
      <c r="B274" s="1" t="s">
        <v>468</v>
      </c>
      <c r="C274" s="5">
        <v>12</v>
      </c>
      <c r="D274" s="5">
        <v>148800</v>
      </c>
      <c r="E274" s="5">
        <v>186175.44</v>
      </c>
      <c r="F274" s="5" t="s">
        <v>485</v>
      </c>
      <c r="G274" s="5" t="s">
        <v>485</v>
      </c>
      <c r="H274" s="5" t="s">
        <v>485</v>
      </c>
    </row>
    <row r="275" spans="1:8" x14ac:dyDescent="0.2">
      <c r="A275" s="1" t="s">
        <v>280</v>
      </c>
      <c r="B275" s="1" t="s">
        <v>469</v>
      </c>
      <c r="C275" s="5" t="s">
        <v>485</v>
      </c>
      <c r="D275" s="5" t="s">
        <v>485</v>
      </c>
      <c r="E275" s="5" t="s">
        <v>485</v>
      </c>
      <c r="F275" s="5">
        <v>2</v>
      </c>
      <c r="G275" s="5">
        <v>7000</v>
      </c>
      <c r="H275" s="5">
        <v>6846.32</v>
      </c>
    </row>
    <row r="276" spans="1:8" x14ac:dyDescent="0.2">
      <c r="A276" s="1" t="s">
        <v>6</v>
      </c>
      <c r="B276" s="1" t="s">
        <v>469</v>
      </c>
      <c r="C276" s="5" t="s">
        <v>485</v>
      </c>
      <c r="D276" s="5" t="s">
        <v>485</v>
      </c>
      <c r="E276" s="5" t="s">
        <v>485</v>
      </c>
      <c r="F276" s="5">
        <v>9</v>
      </c>
      <c r="G276" s="5">
        <v>28350</v>
      </c>
      <c r="H276" s="5">
        <v>34292.29</v>
      </c>
    </row>
    <row r="277" spans="1:8" x14ac:dyDescent="0.2">
      <c r="A277" s="1" t="s">
        <v>317</v>
      </c>
      <c r="B277" s="1" t="s">
        <v>470</v>
      </c>
      <c r="C277" s="5" t="s">
        <v>485</v>
      </c>
      <c r="D277" s="5" t="s">
        <v>485</v>
      </c>
      <c r="E277" s="5" t="s">
        <v>485</v>
      </c>
      <c r="F277" s="5">
        <v>2</v>
      </c>
      <c r="G277" s="5">
        <v>24000</v>
      </c>
      <c r="H277" s="5">
        <v>26274.19</v>
      </c>
    </row>
    <row r="278" spans="1:8" x14ac:dyDescent="0.2">
      <c r="A278" s="1" t="s">
        <v>205</v>
      </c>
      <c r="B278" s="1" t="s">
        <v>470</v>
      </c>
      <c r="C278" s="5" t="s">
        <v>485</v>
      </c>
      <c r="D278" s="5" t="s">
        <v>485</v>
      </c>
      <c r="E278" s="5" t="s">
        <v>485</v>
      </c>
      <c r="F278" s="5">
        <v>9</v>
      </c>
      <c r="G278" s="5">
        <v>97200</v>
      </c>
      <c r="H278" s="5">
        <v>124256.05</v>
      </c>
    </row>
    <row r="279" spans="1:8" x14ac:dyDescent="0.2">
      <c r="A279" s="1" t="s">
        <v>68</v>
      </c>
      <c r="B279" s="1" t="s">
        <v>471</v>
      </c>
      <c r="C279" s="5" t="s">
        <v>485</v>
      </c>
      <c r="D279" s="5" t="s">
        <v>485</v>
      </c>
      <c r="E279" s="5" t="s">
        <v>485</v>
      </c>
      <c r="F279" s="5">
        <v>6</v>
      </c>
      <c r="G279" s="5">
        <v>20400</v>
      </c>
      <c r="H279" s="5">
        <v>20931.03</v>
      </c>
    </row>
    <row r="280" spans="1:8" x14ac:dyDescent="0.2">
      <c r="A280" s="1" t="s">
        <v>8</v>
      </c>
      <c r="B280" s="1" t="s">
        <v>471</v>
      </c>
      <c r="C280" s="5" t="s">
        <v>485</v>
      </c>
      <c r="D280" s="5" t="s">
        <v>485</v>
      </c>
      <c r="E280" s="5" t="s">
        <v>485</v>
      </c>
      <c r="F280" s="5">
        <v>14</v>
      </c>
      <c r="G280" s="5">
        <v>42840</v>
      </c>
      <c r="H280" s="5">
        <v>49639.71</v>
      </c>
    </row>
    <row r="281" spans="1:8" x14ac:dyDescent="0.2">
      <c r="A281" s="1" t="s">
        <v>41</v>
      </c>
      <c r="B281" s="1" t="s">
        <v>471</v>
      </c>
      <c r="C281" s="5" t="s">
        <v>485</v>
      </c>
      <c r="D281" s="5" t="s">
        <v>485</v>
      </c>
      <c r="E281" s="5" t="s">
        <v>485</v>
      </c>
      <c r="F281" s="5">
        <v>4</v>
      </c>
      <c r="G281" s="5">
        <v>9520</v>
      </c>
      <c r="H281" s="5">
        <v>12820.86</v>
      </c>
    </row>
    <row r="282" spans="1:8" x14ac:dyDescent="0.2">
      <c r="A282" s="1" t="s">
        <v>211</v>
      </c>
      <c r="B282" s="1" t="s">
        <v>471</v>
      </c>
      <c r="C282" s="5">
        <v>7</v>
      </c>
      <c r="D282" s="5">
        <v>22100</v>
      </c>
      <c r="E282" s="5">
        <v>32005.22</v>
      </c>
      <c r="F282" s="5" t="s">
        <v>485</v>
      </c>
      <c r="G282" s="5" t="s">
        <v>485</v>
      </c>
      <c r="H282" s="5" t="s">
        <v>485</v>
      </c>
    </row>
    <row r="283" spans="1:8" x14ac:dyDescent="0.2">
      <c r="A283" s="1" t="s">
        <v>106</v>
      </c>
      <c r="B283" s="1" t="s">
        <v>471</v>
      </c>
      <c r="C283" s="5">
        <v>37</v>
      </c>
      <c r="D283" s="5">
        <v>108970</v>
      </c>
      <c r="E283" s="5">
        <v>163180.21</v>
      </c>
      <c r="F283" s="5" t="s">
        <v>485</v>
      </c>
      <c r="G283" s="5" t="s">
        <v>485</v>
      </c>
      <c r="H283" s="5" t="s">
        <v>485</v>
      </c>
    </row>
    <row r="284" spans="1:8" x14ac:dyDescent="0.2">
      <c r="A284" s="1" t="s">
        <v>13</v>
      </c>
      <c r="B284" s="1" t="s">
        <v>472</v>
      </c>
      <c r="C284" s="5" t="s">
        <v>485</v>
      </c>
      <c r="D284" s="5" t="s">
        <v>485</v>
      </c>
      <c r="E284" s="5" t="s">
        <v>485</v>
      </c>
      <c r="F284" s="5">
        <v>1</v>
      </c>
      <c r="G284" s="5">
        <v>10800</v>
      </c>
      <c r="H284" s="5">
        <v>19955.43</v>
      </c>
    </row>
    <row r="285" spans="1:8" x14ac:dyDescent="0.2">
      <c r="A285" s="1" t="s">
        <v>115</v>
      </c>
      <c r="B285" s="1" t="s">
        <v>472</v>
      </c>
      <c r="C285" s="5">
        <v>1</v>
      </c>
      <c r="D285" s="5">
        <v>10800</v>
      </c>
      <c r="E285" s="5">
        <v>12000</v>
      </c>
      <c r="F285" s="5" t="s">
        <v>485</v>
      </c>
      <c r="G285" s="5" t="s">
        <v>485</v>
      </c>
      <c r="H285" s="5" t="s">
        <v>485</v>
      </c>
    </row>
    <row r="286" spans="1:8" x14ac:dyDescent="0.2">
      <c r="A286" s="1" t="s">
        <v>268</v>
      </c>
      <c r="B286" s="1" t="s">
        <v>473</v>
      </c>
      <c r="C286" s="5" t="s">
        <v>485</v>
      </c>
      <c r="D286" s="5" t="s">
        <v>485</v>
      </c>
      <c r="E286" s="5" t="s">
        <v>485</v>
      </c>
      <c r="F286" s="5">
        <v>2</v>
      </c>
      <c r="G286" s="5">
        <v>24300</v>
      </c>
      <c r="H286" s="5">
        <v>27362.62</v>
      </c>
    </row>
    <row r="287" spans="1:8" x14ac:dyDescent="0.2">
      <c r="A287" s="1" t="s">
        <v>154</v>
      </c>
      <c r="B287" s="1" t="s">
        <v>473</v>
      </c>
      <c r="C287" s="5" t="s">
        <v>485</v>
      </c>
      <c r="D287" s="5" t="s">
        <v>485</v>
      </c>
      <c r="E287" s="5" t="s">
        <v>485</v>
      </c>
      <c r="F287" s="5">
        <v>1</v>
      </c>
      <c r="G287" s="5">
        <v>10800</v>
      </c>
      <c r="H287" s="5">
        <v>34885.56</v>
      </c>
    </row>
    <row r="288" spans="1:8" x14ac:dyDescent="0.2">
      <c r="A288" s="1" t="s">
        <v>319</v>
      </c>
      <c r="B288" s="1" t="s">
        <v>473</v>
      </c>
      <c r="C288" s="5">
        <v>1</v>
      </c>
      <c r="D288" s="5">
        <v>12150</v>
      </c>
      <c r="E288" s="5">
        <v>24102.86</v>
      </c>
      <c r="F288" s="5" t="s">
        <v>485</v>
      </c>
      <c r="G288" s="5" t="s">
        <v>485</v>
      </c>
      <c r="H288" s="5" t="s">
        <v>485</v>
      </c>
    </row>
    <row r="289" spans="1:8" x14ac:dyDescent="0.2">
      <c r="A289" s="1" t="s">
        <v>35</v>
      </c>
      <c r="B289" s="1" t="s">
        <v>474</v>
      </c>
      <c r="C289" s="5" t="s">
        <v>485</v>
      </c>
      <c r="D289" s="5" t="s">
        <v>485</v>
      </c>
      <c r="E289" s="5" t="s">
        <v>485</v>
      </c>
      <c r="F289" s="5">
        <v>7</v>
      </c>
      <c r="G289" s="5">
        <v>96000</v>
      </c>
      <c r="H289" s="5">
        <v>110254.81</v>
      </c>
    </row>
    <row r="290" spans="1:8" x14ac:dyDescent="0.2">
      <c r="A290" s="1" t="s">
        <v>251</v>
      </c>
      <c r="B290" s="1" t="s">
        <v>475</v>
      </c>
      <c r="C290" s="5" t="s">
        <v>485</v>
      </c>
      <c r="D290" s="5" t="s">
        <v>485</v>
      </c>
      <c r="E290" s="5" t="s">
        <v>485</v>
      </c>
      <c r="F290" s="5">
        <v>1</v>
      </c>
      <c r="G290" s="5">
        <v>1280</v>
      </c>
      <c r="H290" s="5">
        <v>1711.14</v>
      </c>
    </row>
    <row r="291" spans="1:8" x14ac:dyDescent="0.2">
      <c r="A291" s="1" t="s">
        <v>170</v>
      </c>
      <c r="B291" s="1" t="s">
        <v>475</v>
      </c>
      <c r="C291" s="5">
        <v>8</v>
      </c>
      <c r="D291" s="5">
        <v>10355.33</v>
      </c>
      <c r="E291" s="5">
        <v>12294.91</v>
      </c>
      <c r="F291" s="5" t="s">
        <v>485</v>
      </c>
      <c r="G291" s="5" t="s">
        <v>485</v>
      </c>
      <c r="H291" s="5" t="s">
        <v>485</v>
      </c>
    </row>
    <row r="292" spans="1:8" x14ac:dyDescent="0.2">
      <c r="A292" s="1" t="s">
        <v>160</v>
      </c>
      <c r="B292" s="1" t="s">
        <v>475</v>
      </c>
      <c r="C292" s="5">
        <v>39</v>
      </c>
      <c r="D292" s="5">
        <v>56310</v>
      </c>
      <c r="E292" s="5">
        <v>67133.22</v>
      </c>
      <c r="F292" s="5" t="s">
        <v>485</v>
      </c>
      <c r="G292" s="5" t="s">
        <v>485</v>
      </c>
      <c r="H292" s="5" t="s">
        <v>485</v>
      </c>
    </row>
    <row r="293" spans="1:8" x14ac:dyDescent="0.2">
      <c r="A293" s="1" t="s">
        <v>277</v>
      </c>
      <c r="B293" s="1" t="s">
        <v>451</v>
      </c>
      <c r="C293" s="5">
        <v>2</v>
      </c>
      <c r="D293" s="5">
        <v>5520</v>
      </c>
      <c r="E293" s="5">
        <v>11295.38</v>
      </c>
      <c r="F293" s="5" t="s">
        <v>485</v>
      </c>
      <c r="G293" s="5" t="s">
        <v>485</v>
      </c>
      <c r="H293" s="5" t="s">
        <v>485</v>
      </c>
    </row>
    <row r="294" spans="1:8" ht="409.5" x14ac:dyDescent="0.2">
      <c r="A294" s="1" t="s">
        <v>169</v>
      </c>
      <c r="B294" s="4" t="s">
        <v>476</v>
      </c>
      <c r="C294" s="5" t="s">
        <v>485</v>
      </c>
      <c r="D294" s="5" t="s">
        <v>485</v>
      </c>
      <c r="E294" s="5" t="s">
        <v>485</v>
      </c>
      <c r="F294" s="5">
        <v>11</v>
      </c>
      <c r="G294" s="5">
        <v>19800</v>
      </c>
      <c r="H294" s="5">
        <v>21952.05</v>
      </c>
    </row>
    <row r="295" spans="1:8" x14ac:dyDescent="0.2">
      <c r="A295" s="1" t="s">
        <v>81</v>
      </c>
      <c r="B295" s="1" t="s">
        <v>477</v>
      </c>
      <c r="C295" s="5" t="s">
        <v>485</v>
      </c>
      <c r="D295" s="5" t="s">
        <v>485</v>
      </c>
      <c r="E295" s="5" t="s">
        <v>485</v>
      </c>
      <c r="F295" s="5">
        <v>41</v>
      </c>
      <c r="G295" s="5">
        <v>66420</v>
      </c>
      <c r="H295" s="5">
        <v>87760.91</v>
      </c>
    </row>
    <row r="296" spans="1:8" x14ac:dyDescent="0.2">
      <c r="A296" s="1" t="s">
        <v>233</v>
      </c>
      <c r="B296" s="1" t="s">
        <v>477</v>
      </c>
      <c r="C296" s="5" t="s">
        <v>485</v>
      </c>
      <c r="D296" s="5" t="s">
        <v>485</v>
      </c>
      <c r="E296" s="5" t="s">
        <v>485</v>
      </c>
      <c r="F296" s="5">
        <v>19</v>
      </c>
      <c r="G296" s="5">
        <v>22100</v>
      </c>
      <c r="H296" s="5">
        <v>36223.269999999997</v>
      </c>
    </row>
    <row r="297" spans="1:8" x14ac:dyDescent="0.2">
      <c r="A297" s="1" t="s">
        <v>128</v>
      </c>
      <c r="B297" s="1" t="s">
        <v>477</v>
      </c>
      <c r="C297" s="5">
        <v>101</v>
      </c>
      <c r="D297" s="5">
        <v>180563.28</v>
      </c>
      <c r="E297" s="5">
        <v>223451.76</v>
      </c>
      <c r="F297" s="5" t="s">
        <v>485</v>
      </c>
      <c r="G297" s="5" t="s">
        <v>485</v>
      </c>
      <c r="H297" s="5" t="s">
        <v>485</v>
      </c>
    </row>
    <row r="298" spans="1:8" x14ac:dyDescent="0.2">
      <c r="A298" s="1" t="s">
        <v>189</v>
      </c>
      <c r="B298" s="1" t="s">
        <v>477</v>
      </c>
      <c r="C298" s="5">
        <v>467</v>
      </c>
      <c r="D298" s="5">
        <v>684817.5</v>
      </c>
      <c r="E298" s="5">
        <v>1054095.51</v>
      </c>
      <c r="F298" s="5" t="s">
        <v>485</v>
      </c>
      <c r="G298" s="5" t="s">
        <v>485</v>
      </c>
      <c r="H298" s="5" t="s">
        <v>485</v>
      </c>
    </row>
    <row r="299" spans="1:8" x14ac:dyDescent="0.2">
      <c r="A299" s="1" t="s">
        <v>240</v>
      </c>
      <c r="B299" s="1" t="s">
        <v>477</v>
      </c>
      <c r="C299" s="5">
        <v>5</v>
      </c>
      <c r="D299" s="5">
        <v>7200</v>
      </c>
      <c r="E299" s="5">
        <v>11838.46</v>
      </c>
      <c r="F299" s="5" t="s">
        <v>485</v>
      </c>
      <c r="G299" s="5" t="s">
        <v>485</v>
      </c>
      <c r="H299" s="5" t="s">
        <v>485</v>
      </c>
    </row>
    <row r="300" spans="1:8" x14ac:dyDescent="0.2">
      <c r="A300" s="1" t="s">
        <v>181</v>
      </c>
      <c r="B300" s="1" t="s">
        <v>478</v>
      </c>
      <c r="C300" s="5" t="s">
        <v>485</v>
      </c>
      <c r="D300" s="5" t="s">
        <v>485</v>
      </c>
      <c r="E300" s="5" t="s">
        <v>485</v>
      </c>
      <c r="F300" s="5">
        <v>5</v>
      </c>
      <c r="G300" s="5">
        <v>10500</v>
      </c>
      <c r="H300" s="5">
        <v>11348.09</v>
      </c>
    </row>
    <row r="301" spans="1:8" x14ac:dyDescent="0.2">
      <c r="A301" s="1" t="s">
        <v>182</v>
      </c>
      <c r="B301" s="1" t="s">
        <v>478</v>
      </c>
      <c r="C301" s="5" t="s">
        <v>485</v>
      </c>
      <c r="D301" s="5" t="s">
        <v>485</v>
      </c>
      <c r="E301" s="5" t="s">
        <v>485</v>
      </c>
      <c r="F301" s="5">
        <v>26</v>
      </c>
      <c r="G301" s="5">
        <v>48690</v>
      </c>
      <c r="H301" s="5">
        <v>75316.97</v>
      </c>
    </row>
    <row r="302" spans="1:8" x14ac:dyDescent="0.2">
      <c r="A302" s="1" t="s">
        <v>52</v>
      </c>
      <c r="B302" s="1" t="s">
        <v>478</v>
      </c>
      <c r="C302" s="5" t="s">
        <v>485</v>
      </c>
      <c r="D302" s="5" t="s">
        <v>485</v>
      </c>
      <c r="E302" s="5" t="s">
        <v>485</v>
      </c>
      <c r="F302" s="5">
        <v>18</v>
      </c>
      <c r="G302" s="5">
        <v>25350</v>
      </c>
      <c r="H302" s="5">
        <v>45433.35</v>
      </c>
    </row>
    <row r="303" spans="1:8" x14ac:dyDescent="0.2">
      <c r="A303" s="1" t="s">
        <v>188</v>
      </c>
      <c r="B303" s="1" t="s">
        <v>478</v>
      </c>
      <c r="C303" s="5">
        <v>37</v>
      </c>
      <c r="D303" s="5">
        <v>76603.83</v>
      </c>
      <c r="E303" s="5">
        <v>101473.23</v>
      </c>
      <c r="F303" s="5" t="s">
        <v>485</v>
      </c>
      <c r="G303" s="5" t="s">
        <v>485</v>
      </c>
      <c r="H303" s="5" t="s">
        <v>485</v>
      </c>
    </row>
    <row r="304" spans="1:8" x14ac:dyDescent="0.2">
      <c r="A304" s="1" t="s">
        <v>83</v>
      </c>
      <c r="B304" s="1" t="s">
        <v>478</v>
      </c>
      <c r="C304" s="5">
        <v>226</v>
      </c>
      <c r="D304" s="5">
        <v>386577.5</v>
      </c>
      <c r="E304" s="5">
        <v>622233.05000000005</v>
      </c>
      <c r="F304" s="5" t="s">
        <v>485</v>
      </c>
      <c r="G304" s="5" t="s">
        <v>485</v>
      </c>
      <c r="H304" s="5" t="s">
        <v>485</v>
      </c>
    </row>
    <row r="305" spans="1:8" x14ac:dyDescent="0.2">
      <c r="A305" s="1" t="s">
        <v>274</v>
      </c>
      <c r="B305" s="1" t="s">
        <v>478</v>
      </c>
      <c r="C305" s="5">
        <v>3</v>
      </c>
      <c r="D305" s="5">
        <v>4200</v>
      </c>
      <c r="E305" s="5">
        <v>8984.1299999999992</v>
      </c>
      <c r="F305" s="5" t="s">
        <v>485</v>
      </c>
      <c r="G305" s="5" t="s">
        <v>485</v>
      </c>
      <c r="H305" s="5" t="s">
        <v>485</v>
      </c>
    </row>
    <row r="306" spans="1:8" x14ac:dyDescent="0.2">
      <c r="A306" s="1" t="s">
        <v>287</v>
      </c>
      <c r="B306" s="1" t="s">
        <v>479</v>
      </c>
      <c r="C306" s="5" t="s">
        <v>485</v>
      </c>
      <c r="D306" s="5" t="s">
        <v>485</v>
      </c>
      <c r="E306" s="5" t="s">
        <v>485</v>
      </c>
      <c r="F306" s="5">
        <v>5</v>
      </c>
      <c r="G306" s="5">
        <v>10800</v>
      </c>
      <c r="H306" s="5">
        <v>13760.39</v>
      </c>
    </row>
    <row r="307" spans="1:8" x14ac:dyDescent="0.2">
      <c r="A307" s="1" t="s">
        <v>84</v>
      </c>
      <c r="B307" s="1" t="s">
        <v>479</v>
      </c>
      <c r="C307" s="5" t="s">
        <v>485</v>
      </c>
      <c r="D307" s="5" t="s">
        <v>485</v>
      </c>
      <c r="E307" s="5" t="s">
        <v>485</v>
      </c>
      <c r="F307" s="5">
        <v>4</v>
      </c>
      <c r="G307" s="5">
        <v>6160</v>
      </c>
      <c r="H307" s="5">
        <v>11778</v>
      </c>
    </row>
    <row r="308" spans="1:8" x14ac:dyDescent="0.2">
      <c r="A308" s="1" t="s">
        <v>158</v>
      </c>
      <c r="B308" s="1" t="s">
        <v>479</v>
      </c>
      <c r="C308" s="5">
        <v>8</v>
      </c>
      <c r="D308" s="5">
        <v>19200</v>
      </c>
      <c r="E308" s="5">
        <v>27895.52</v>
      </c>
      <c r="F308" s="5" t="s">
        <v>485</v>
      </c>
      <c r="G308" s="5" t="s">
        <v>485</v>
      </c>
      <c r="H308" s="5" t="s">
        <v>485</v>
      </c>
    </row>
    <row r="309" spans="1:8" x14ac:dyDescent="0.2">
      <c r="A309" s="1" t="s">
        <v>316</v>
      </c>
      <c r="B309" s="1" t="s">
        <v>479</v>
      </c>
      <c r="C309" s="5">
        <v>63</v>
      </c>
      <c r="D309" s="5">
        <v>125952.5</v>
      </c>
      <c r="E309" s="5">
        <v>208300.05</v>
      </c>
      <c r="F309" s="5" t="s">
        <v>485</v>
      </c>
      <c r="G309" s="5" t="s">
        <v>485</v>
      </c>
      <c r="H309" s="5" t="s">
        <v>485</v>
      </c>
    </row>
    <row r="310" spans="1:8" x14ac:dyDescent="0.2">
      <c r="A310" s="1" t="s">
        <v>290</v>
      </c>
      <c r="B310" s="1" t="s">
        <v>480</v>
      </c>
      <c r="C310" s="5" t="s">
        <v>485</v>
      </c>
      <c r="D310" s="5" t="s">
        <v>485</v>
      </c>
      <c r="E310" s="5" t="s">
        <v>485</v>
      </c>
      <c r="F310" s="5">
        <v>1</v>
      </c>
      <c r="G310" s="5">
        <v>2160</v>
      </c>
      <c r="H310" s="5">
        <v>4873.33</v>
      </c>
    </row>
    <row r="311" spans="1:8" x14ac:dyDescent="0.2">
      <c r="A311" s="1" t="s">
        <v>209</v>
      </c>
      <c r="B311" s="1" t="s">
        <v>480</v>
      </c>
      <c r="C311" s="5">
        <v>3</v>
      </c>
      <c r="D311" s="5">
        <v>8100</v>
      </c>
      <c r="E311" s="5">
        <v>17973.16</v>
      </c>
      <c r="F311" s="5" t="s">
        <v>485</v>
      </c>
      <c r="G311" s="5" t="s">
        <v>485</v>
      </c>
      <c r="H311" s="5" t="s">
        <v>485</v>
      </c>
    </row>
    <row r="312" spans="1:8" x14ac:dyDescent="0.2">
      <c r="A312" s="1" t="s">
        <v>273</v>
      </c>
      <c r="B312" s="1" t="s">
        <v>480</v>
      </c>
      <c r="C312" s="5">
        <v>14</v>
      </c>
      <c r="D312" s="5">
        <v>32210</v>
      </c>
      <c r="E312" s="5">
        <v>49228.27</v>
      </c>
      <c r="F312" s="5" t="s">
        <v>485</v>
      </c>
      <c r="G312" s="5" t="s">
        <v>485</v>
      </c>
      <c r="H312" s="5" t="s">
        <v>485</v>
      </c>
    </row>
    <row r="313" spans="1:8" x14ac:dyDescent="0.2">
      <c r="A313" s="1" t="s">
        <v>131</v>
      </c>
      <c r="B313" s="1" t="s">
        <v>481</v>
      </c>
      <c r="C313" s="5">
        <v>7</v>
      </c>
      <c r="D313" s="5">
        <v>15000</v>
      </c>
      <c r="E313" s="5">
        <v>37085.730000000003</v>
      </c>
      <c r="F313" s="5" t="s">
        <v>485</v>
      </c>
      <c r="G313" s="5" t="s">
        <v>485</v>
      </c>
      <c r="H313" s="5" t="s">
        <v>485</v>
      </c>
    </row>
    <row r="314" spans="1:8" x14ac:dyDescent="0.2">
      <c r="A314" s="1" t="s">
        <v>93</v>
      </c>
      <c r="B314" s="1" t="s">
        <v>482</v>
      </c>
      <c r="C314" s="5" t="s">
        <v>485</v>
      </c>
      <c r="D314" s="5" t="s">
        <v>485</v>
      </c>
      <c r="E314" s="5" t="s">
        <v>485</v>
      </c>
      <c r="F314" s="5">
        <v>5</v>
      </c>
      <c r="G314" s="5">
        <v>42500</v>
      </c>
      <c r="H314" s="5">
        <v>46907.77</v>
      </c>
    </row>
    <row r="315" spans="1:8" x14ac:dyDescent="0.2">
      <c r="A315" s="1" t="s">
        <v>173</v>
      </c>
      <c r="B315" s="1" t="s">
        <v>482</v>
      </c>
      <c r="C315" s="5" t="s">
        <v>485</v>
      </c>
      <c r="D315" s="5" t="s">
        <v>485</v>
      </c>
      <c r="E315" s="5" t="s">
        <v>485</v>
      </c>
      <c r="F315" s="5">
        <v>23</v>
      </c>
      <c r="G315" s="5">
        <v>175950</v>
      </c>
      <c r="H315" s="5">
        <v>238861.58</v>
      </c>
    </row>
    <row r="316" spans="1:8" x14ac:dyDescent="0.2">
      <c r="A316" s="1" t="s">
        <v>101</v>
      </c>
      <c r="B316" s="1" t="s">
        <v>482</v>
      </c>
      <c r="C316" s="5" t="s">
        <v>485</v>
      </c>
      <c r="D316" s="5" t="s">
        <v>485</v>
      </c>
      <c r="E316" s="5" t="s">
        <v>485</v>
      </c>
      <c r="F316" s="5">
        <v>19</v>
      </c>
      <c r="G316" s="5">
        <v>113050</v>
      </c>
      <c r="H316" s="5">
        <v>178568.34</v>
      </c>
    </row>
    <row r="317" spans="1:8" x14ac:dyDescent="0.2">
      <c r="A317" s="1" t="s">
        <v>187</v>
      </c>
      <c r="B317" s="1" t="s">
        <v>482</v>
      </c>
      <c r="C317" s="5">
        <v>19</v>
      </c>
      <c r="D317" s="5">
        <v>161500</v>
      </c>
      <c r="E317" s="5">
        <v>204009.4</v>
      </c>
      <c r="F317" s="5" t="s">
        <v>485</v>
      </c>
      <c r="G317" s="5" t="s">
        <v>485</v>
      </c>
      <c r="H317" s="5" t="s">
        <v>485</v>
      </c>
    </row>
    <row r="318" spans="1:8" x14ac:dyDescent="0.2">
      <c r="A318" s="1" t="s">
        <v>238</v>
      </c>
      <c r="B318" s="1" t="s">
        <v>482</v>
      </c>
      <c r="C318" s="5">
        <v>135</v>
      </c>
      <c r="D318" s="5">
        <v>920470</v>
      </c>
      <c r="E318" s="5">
        <v>1464985.16</v>
      </c>
      <c r="F318" s="5" t="s">
        <v>485</v>
      </c>
      <c r="G318" s="5" t="s">
        <v>485</v>
      </c>
      <c r="H318" s="5" t="s">
        <v>485</v>
      </c>
    </row>
    <row r="319" spans="1:8" x14ac:dyDescent="0.2">
      <c r="A319" s="1" t="s">
        <v>307</v>
      </c>
      <c r="B319" s="1" t="s">
        <v>482</v>
      </c>
      <c r="C319" s="5">
        <v>1</v>
      </c>
      <c r="D319" s="5">
        <v>6800</v>
      </c>
      <c r="E319" s="5">
        <v>13496.51</v>
      </c>
      <c r="F319" s="5" t="s">
        <v>485</v>
      </c>
      <c r="G319" s="5" t="s">
        <v>485</v>
      </c>
      <c r="H319" s="5" t="s">
        <v>485</v>
      </c>
    </row>
    <row r="320" spans="1:8" ht="357" x14ac:dyDescent="0.2">
      <c r="A320" s="1" t="s">
        <v>18</v>
      </c>
      <c r="B320" s="4" t="s">
        <v>483</v>
      </c>
      <c r="C320" s="5" t="s">
        <v>485</v>
      </c>
      <c r="D320" s="5" t="s">
        <v>485</v>
      </c>
      <c r="E320" s="5" t="s">
        <v>485</v>
      </c>
      <c r="F320" s="5">
        <v>3</v>
      </c>
      <c r="G320" s="5">
        <v>36000</v>
      </c>
      <c r="H320" s="5">
        <v>46326.98</v>
      </c>
    </row>
    <row r="321" spans="1:8" x14ac:dyDescent="0.2">
      <c r="A321" s="1" t="s">
        <v>271</v>
      </c>
      <c r="B321" s="1" t="s">
        <v>484</v>
      </c>
      <c r="C321" s="5" t="s">
        <v>485</v>
      </c>
      <c r="D321" s="5" t="s">
        <v>485</v>
      </c>
      <c r="E321" s="5" t="s">
        <v>485</v>
      </c>
      <c r="F321" s="5">
        <v>25</v>
      </c>
      <c r="G321" s="5">
        <v>270000</v>
      </c>
      <c r="H321" s="5">
        <v>417824.48</v>
      </c>
    </row>
    <row r="322" spans="1:8" x14ac:dyDescent="0.2">
      <c r="A322" s="1" t="s">
        <v>243</v>
      </c>
      <c r="B322" s="1" t="s">
        <v>484</v>
      </c>
      <c r="C322" s="5" t="s">
        <v>485</v>
      </c>
      <c r="D322" s="5" t="s">
        <v>485</v>
      </c>
      <c r="E322" s="5" t="s">
        <v>485</v>
      </c>
      <c r="F322" s="5">
        <v>7</v>
      </c>
      <c r="G322" s="5">
        <v>51643.97</v>
      </c>
      <c r="H322" s="5">
        <v>99293.17</v>
      </c>
    </row>
    <row r="323" spans="1:8" x14ac:dyDescent="0.2">
      <c r="A323" s="1" t="s">
        <v>15</v>
      </c>
      <c r="B323" s="1" t="s">
        <v>484</v>
      </c>
      <c r="C323" s="5">
        <v>2</v>
      </c>
      <c r="D323" s="5">
        <v>24000</v>
      </c>
      <c r="E323" s="5">
        <v>48386.69</v>
      </c>
      <c r="F323" s="5" t="s">
        <v>485</v>
      </c>
      <c r="G323" s="5" t="s">
        <v>485</v>
      </c>
      <c r="H323" s="5" t="s">
        <v>485</v>
      </c>
    </row>
    <row r="324" spans="1:8" x14ac:dyDescent="0.2">
      <c r="A324" s="1" t="s">
        <v>87</v>
      </c>
      <c r="B324" s="1" t="s">
        <v>484</v>
      </c>
      <c r="C324" s="5">
        <v>10</v>
      </c>
      <c r="D324" s="5">
        <v>98400</v>
      </c>
      <c r="E324" s="5">
        <v>176828.51</v>
      </c>
      <c r="F324" s="5" t="s">
        <v>485</v>
      </c>
      <c r="G324" s="5" t="s">
        <v>485</v>
      </c>
      <c r="H324" s="5" t="s">
        <v>485</v>
      </c>
    </row>
  </sheetData>
  <autoFilter ref="A2:H324"/>
  <mergeCells count="4">
    <mergeCell ref="C1:E1"/>
    <mergeCell ref="F1:H1"/>
    <mergeCell ref="A1:A2"/>
    <mergeCell ref="B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Sheet4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Giorgi Tsotskolauri</cp:lastModifiedBy>
  <dcterms:created xsi:type="dcterms:W3CDTF">2020-07-13T14:16:41Z</dcterms:created>
  <dcterms:modified xsi:type="dcterms:W3CDTF">2020-07-15T10:18:42Z</dcterms:modified>
</cp:coreProperties>
</file>